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Rooms" sheetId="3" state="visible" r:id="rId5"/>
    <sheet name="Segments" sheetId="4" state="visible" r:id="rId6"/>
    <sheet name="Openings" sheetId="5" state="visible" r:id="rId8"/>
    <sheet name="Corners" sheetId="6" state="visible" r:id="rId9"/>
    <sheet name="About" sheetId="7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Centreline corner of the reference room (P1, P2 ...) where this room's P1 sits.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EXT = outside wall of the building, INT = wall between rooms.</t>
        </r>
      </text>
    </comment>
    <comment ref="G1" authorId="0">
      <text>
        <r>
          <rPr>
            <sz val="10"/>
            <rFont val="Arial"/>
            <family val="2"/>
          </rPr>
          <t xml:space="preserve">Optional override in metres. Blank = the standard wall thickness set in the app.</t>
        </r>
      </text>
    </comment>
  </commentList>
</comments>
</file>

<file path=xl/sharedStrings.xml><?xml version="1.0" encoding="utf-8"?>
<sst xmlns="http://schemas.openxmlformats.org/spreadsheetml/2006/main" count="133" uniqueCount="71">
  <si>
    <t xml:space="preserve">FLOOR PLAN SURVEY TEMPLATE  (v2 - with wall thickness)</t>
  </si>
  <si>
    <t/>
  </si>
  <si>
    <t/>
  </si>
  <si>
    <t/>
  </si>
  <si>
    <t/>
  </si>
  <si>
    <t xml:space="preserve">HOW TO MEASURE</t>
  </si>
  <si>
    <t xml:space="preserve">1. Units: metres. Pick a start corner in each room (preferably bottom-left with North/Y up). That corner = P1.</t>
  </si>
  <si>
    <t xml:space="preserve">2. Walk the room ANTICLOCKWISE. For every wall write one row in 'Segments'.</t>
  </si>
  <si>
    <t xml:space="preserve">   Direction: X = right/east, Y = up/north, -X = left/west, -Y = down/south.</t>
  </si>
  <si>
    <t xml:space="preserve">   Angle: 0 for normal walls; for a skewed wall give the extra rotation in degrees, anticlockwise + (X + 45 = diagonal up-right).</t>
  </si>
  <si>
    <t xml:space="preserve">   WallType: EXT = outside wall of the building, INT = wall between two rooms.</t>
  </si>
  <si>
    <t xml:space="preserve">   Thickness: leave blank for the standard wall thickness (entered in the app). Fill it only if this wall is different (measure at a door opening).</t>
  </si>
  <si>
    <t xml:space="preserve">3. The end of wall 1 is P2, the end of wall 2 is P3, and so on.</t>
  </si>
  <si>
    <t xml:space="preserve">4. In 'Rooms', P1 of the new room lies on corner StartRefPoint of room StartRefRoom (the matching corner across the wall).</t>
  </si>
  <si>
    <t xml:space="preserve">   The first room uses StartRefRoom = ORIGIN. Use OffsetX / OffsetY for any shift.</t>
  </si>
  <si>
    <t xml:space="preserve">5. A shared wall must get the SAME thickness in both rooms. Check 'Status' on site: RE-MEASURE = the loop does not close (gap over 20 mm).</t>
  </si>
  <si>
    <t xml:space="preserve">CELL LEGEND</t>
  </si>
  <si>
    <t xml:space="preserve">Yellow cells with blue text = you fill in.   Grey cells = calculated, do not edit.</t>
  </si>
  <si>
    <t xml:space="preserve">The rows shown are a worked example (7-room plan). Delete them and enter your own survey.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</si>
  <si>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</si>
  <si>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</si>
  <si>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</si>
  <si>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</si>
  <si>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</si>
  <si>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</si>
  <si>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</si>
  <si>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</si>
  <si>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</si>
  <si>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</si>
  <si>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</si>
  <si>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</si>
  <si>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RoomID</t>
  </si>
  <si>
    <t xml:space="preserve">RoomName</t>
  </si>
  <si>
    <t xml:space="preserve">StartRefRoom</t>
  </si>
  <si>
    <t xml:space="preserve">StartRefPoint</t>
  </si>
  <si>
    <t xml:space="preserve">OffsetX</t>
  </si>
  <si>
    <t xml:space="preserve">OffsetY</t>
  </si>
  <si>
    <t xml:space="preserve">Level</t>
  </si>
  <si>
    <t xml:space="preserve">Remarks</t>
  </si>
  <si>
    <t xml:space="preserve">Walls</t>
  </si>
  <si>
    <t xml:space="preserve">Perimeter</t>
  </si>
  <si>
    <t xml:space="preserve">ClosureGap</t>
  </si>
  <si>
    <t xml:space="preserve">Status</t>
  </si>
  <si>
    <t xml:space="preserve">Living Room</t>
  </si>
  <si>
    <t xml:space="preserve">ORIGIN</t>
  </si>
  <si>
    <t xml:space="preserve">P1</t>
  </si>
  <si>
    <t xml:space="preserve">Ground</t>
  </si>
  <si>
    <t xml:space="preserve">BR1</t>
  </si>
  <si>
    <t xml:space="preserve">P2</t>
  </si>
  <si>
    <t xml:space="preserve">BR2</t>
  </si>
  <si>
    <t xml:space="preserve">P4</t>
  </si>
  <si>
    <t xml:space="preserve">BR3</t>
  </si>
  <si>
    <t xml:space="preserve">Kitchen</t>
  </si>
  <si>
    <t xml:space="preserve">Storage</t>
  </si>
  <si>
    <t xml:space="preserve">Dining</t>
  </si>
  <si>
    <t xml:space="preserve">Seq</t>
  </si>
  <si>
    <t xml:space="preserve">Length</t>
  </si>
  <si>
    <t xml:space="preserve">Direction</t>
  </si>
  <si>
    <t xml:space="preserve">Angle</t>
  </si>
  <si>
    <t xml:space="preserve">WallType</t>
  </si>
  <si>
    <t xml:space="preserve">Thickness</t>
  </si>
  <si>
    <t xml:space="preserve">Bearing</t>
  </si>
  <si>
    <t xml:space="preserve">dX</t>
  </si>
  <si>
    <t xml:space="preserve">dY</t>
  </si>
  <si>
    <t/>
  </si>
  <si>
    <t xml:space="preserve">X</t>
  </si>
  <si>
    <t xml:space="preserve">EXT</t>
  </si>
  <si>
    <t xml:space="preserve">Y</t>
  </si>
  <si>
    <t xml:space="preserve">INT</t>
  </si>
  <si>
    <t xml:space="preserve">-X</t>
  </si>
  <si>
    <t xml:space="preserve">-Y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</si>
</sst>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7E6E6"/>
      </patternFill>
    </fill>
    <fill>
      <patternFill patternType="solid">
        <fgColor rgb="FFE7E6E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5</v>
      </c>
    </row>
    <row r="4" customFormat="false" ht="15" hidden="false" customHeight="false" outlineLevel="0" collapsed="false">
      <c r="A4" s="2" t="s">
        <v>6</v>
      </c>
    </row>
    <row r="5" customFormat="false" ht="15" hidden="false" customHeight="false" outlineLevel="0" collapsed="false">
      <c r="A5" s="2" t="s">
        <v>7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8" customFormat="false" ht="15" hidden="false" customHeight="false" outlineLevel="0" collapsed="false">
      <c r="A8" s="2" t="s">
        <v>10</v>
      </c>
    </row>
    <row r="9" customFormat="false" ht="15" hidden="false" customHeight="false" outlineLevel="0" collapsed="false">
      <c r="A9" s="2" t="s">
        <v>11</v>
      </c>
    </row>
    <row r="10" customFormat="false" ht="15" hidden="false" customHeight="false" outlineLevel="0" collapsed="false">
      <c r="A10" s="2" t="s">
        <v>12</v>
      </c>
    </row>
    <row r="11" customFormat="false" ht="15" hidden="false" customHeight="false" outlineLevel="0" collapsed="false">
      <c r="A11" s="2" t="s">
        <v>13</v>
      </c>
    </row>
    <row r="12" customFormat="false" ht="15" hidden="false" customHeight="false" outlineLevel="0" collapsed="false">
      <c r="A12" s="2" t="s">
        <v>14</v>
      </c>
    </row>
    <row r="13" customFormat="false" ht="15" hidden="false" customHeight="false" outlineLevel="0" collapsed="false">
      <c r="A13" s="2" t="s">
        <v>15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16</v>
      </c>
    </row>
    <row r="16" customFormat="false" ht="15" hidden="false" customHeight="false" outlineLevel="0" collapsed="false">
      <c r="A16" s="2" t="s">
        <v>17</v>
      </c>
    </row>
    <row r="17" customFormat="false" ht="15" hidden="false" customHeight="false" outlineLevel="0" collapsed="false">
      <c r="A17" s="2" t="inlineStr">
        <is>
          <t xml:space="preserve">The rows shown are a worked example (7-room plan with 9 doors and 6 windows that show every door and window type, a rounded corner on the Storage room and a chamfered corner on BR3). Delete them and enter your own survey.</t>
        </is>
      </c>
    </row>
    <row r="19" customFormat="false" ht="15" hidden="false" customHeight="false" outlineLevel="0" collapsed="false">
      <c r="A19" s="3" t="inlineStr">
        <is>
          <t xml:space="preserve">DOORS AND WINDOWS (optional: the 'Openings' sheet)</t>
        </is>
      </c>
    </row>
    <row r="20" customFormat="false" ht="15" hidden="false" customHeight="false" outlineLevel="0" collapsed="false">
      <c r="A20" s="2" t="inlineStr">
        <is>
          <t xml:space="preserve">1. One row per door or window. Type = Door or Window. RoomID + WallSeq say which wall of which room it sits on (the same Seq as in 'Segments').</t>
        </is>
      </c>
    </row>
    <row r="21" customFormat="false" ht="15" hidden="false" customHeight="false" outlineLevel="0" collapsed="false">
      <c r="A21" s="2" t="inlineStr">
        <is>
          <t xml:space="preserve">2. StartOffset = distance along that wall's INSIDE face, from the room's inside corner at the wall's start to the NEAR edge of the opening. Width = the opening itself. Both in metres.</t>
        </is>
      </c>
    </row>
    <row r="22" customFormat="false" ht="15" hidden="false" customHeight="false" outlineLevel="0" collapsed="false">
      <c r="A22" s="2" t="inlineStr">
        <is>
          <t xml:space="preserve">3. Style (doors only): Single, Double or Sliding. Hinge (single doors): Start or End of the opening, as you walk the wall. Opens: In = into the room, Out = out of it.</t>
        </is>
      </c>
    </row>
    <row r="23" customFormat="false" ht="15" hidden="false" customHeight="false" outlineLevel="0" collapsed="false">
      <c r="A23" s="2" t="inlineStr">
        <is>
          <t xml:space="preserve">   Hinge and Opens are ignored where they do not apply (double doors are hinged at both ends, sliding doors do not swing, windows have neither).</t>
        </is>
      </c>
    </row>
    <row r="24" customFormat="false" ht="15" hidden="false" customHeight="false" outlineLevel="0" collapsed="false">
      <c r="A24" s="2" t="inlineStr">
        <is>
          <t xml:space="preserve">4. Glazing: None (solid doors only), Single, Double or Triple. Windows are always glazed.</t>
        </is>
      </c>
    </row>
    <row r="25" customFormat="false" ht="15" hidden="false" customHeight="false" outlineLevel="0" collapsed="false">
      <c r="A25" s="2" t="inlineStr">
        <is>
          <t xml:space="preserve">5. Thickness (optional, metres) = depth of the frame or door leaf, placed exactly in the middle of the wall: a 0.2 m window in a 0.4 m wall leaves 0.1 m each side.</t>
        </is>
      </c>
    </row>
    <row r="26" customFormat="false" ht="15" hidden="false" customHeight="false" outlineLevel="0" collapsed="false">
      <c r="A26" s="2" t="inlineStr">
        <is>
          <t xml:space="preserve">   Leave blank for 0.1 m (windows) or 0.05 m (doors).</t>
        </is>
      </c>
    </row>
    <row r="27" customFormat="false" ht="15" hidden="false" customHeight="false" outlineLevel="0" collapsed="false">
      <c r="A27" s="2" t="inlineStr">
        <is>
          <t xml:space="preserve">6. A wall shared by two rooms needs its door or window entered once only, from the room you measured from.</t>
        </is>
      </c>
    </row>
    <row r="29" customFormat="false" ht="15" hidden="false" customHeight="false" outlineLevel="0" collapsed="false">
      <c r="A29" s="3" t="inlineStr">
        <is>
          <t xml:space="preserve">ARC WALLS (optional: the Shape, Radius, Rise and Bulge columns on the 'Segments' sheet)</t>
        </is>
      </c>
    </row>
    <row r="30" customFormat="false" ht="15" hidden="false" customHeight="false" outlineLevel="0" collapsed="false">
      <c r="A30" s="2" t="inlineStr">
        <is>
          <t xml:space="preserve">1. For a curved wall set Shape = Arc. Length, Direction and Angle then describe the straight line from the wall's start to its end (the chord), so the room still closes.</t>
        </is>
      </c>
    </row>
    <row r="31" customFormat="false" ht="15" hidden="false" customHeight="false" outlineLevel="0" collapsed="false">
      <c r="A31" s="2" t="inlineStr">
        <is>
          <t xml:space="preserve">2. Give EITHER Radius (radius of the circle the wall is part of) OR Rise (height of the bulge at the middle of the chord), in metres. Leave the other blank.</t>
        </is>
      </c>
    </row>
    <row r="32" customFormat="false" ht="15" hidden="false" customHeight="false" outlineLevel="0" collapsed="false">
      <c r="A32" s="2" t="inlineStr">
        <is>
          <t xml:space="preserve">3. Bulge = Out (curves away from the room, the room gets bigger) or In (curves into the room). An arc can be at most a semicircle: Radius &gt;= half the Length, Rise &lt;= half the Length.</t>
        </is>
      </c>
    </row>
    <row r="33" customFormat="false" ht="15" hidden="false" customHeight="false" outlineLevel="0" collapsed="false">
      <c r="A33" s="2" t="inlineStr">
        <is>
          <t xml:space="preserve">4. A wall shared by two rooms: give both rooms the same Radius (or Rise), with Bulge = Out in one and In in the other. Doors and windows cannot go on arc walls yet.</t>
        </is>
      </c>
    </row>
    <row r="35" customFormat="false" ht="15" hidden="false" customHeight="false" outlineLevel="0" collapsed="false">
      <c r="A35" s="3" t="inlineStr">
        <is>
          <t xml:space="preserve">CHAMFERED AND CURVED CORNERS (optional: the 'Corners' sheet)</t>
        </is>
      </c>
    </row>
    <row r="36" customFormat="false" ht="15" hidden="false" customHeight="false" outlineLevel="0" collapsed="false">
      <c r="A36" s="2" t="inlineStr">
        <is>
          <t xml:space="preserve">1. Every corner is a plain sharp corner unless you list it. One row per cut corner: RoomID, Corner (P1, P2... the corner where one wall ends and the next starts), Style, Size.</t>
        </is>
      </c>
    </row>
    <row r="37" customFormat="false" ht="15" hidden="false" customHeight="false" outlineLevel="0" collapsed="false">
      <c r="A37" s="2" t="inlineStr">
        <is>
          <t xml:space="preserve">2. Style = Chamfer (cut off straight) or Curve (rounded). Flat means a normal sharp corner and can simply be left out.</t>
        </is>
      </c>
    </row>
    <row r="38" customFormat="false" ht="15" hidden="false" customHeight="false" outlineLevel="0" collapsed="false">
      <c r="A38" s="2" t="inlineStr">
        <is>
          <t xml:space="preserve">3. Size = for a Chamfer, the distance cut back along each of the two walls; for a Curve, the radius. In metres.</t>
        </is>
      </c>
    </row>
    <row r="39" customFormat="false" ht="15" hidden="false" customHeight="false" outlineLevel="0" collapsed="false">
      <c r="A39" s="2" t="inlineStr">
        <is>
          <t xml:space="preserve">4. Keep entering the walls corner to corner as if the corner were sharp: the room still closes and P1, P2... do not move.</t>
        </is>
      </c>
    </row>
    <row r="40" customFormat="false" ht="15" hidden="false" customHeight="false" outlineLevel="0" collapsed="false">
      <c r="A40" s="2" t="inlineStr">
        <is>
          <t xml:space="preserve">5. A corner can only be cut between two straight walls, and the cut must be shorter than the walls on either side. A curve radius must be more than half the wall thickness.</t>
        </is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4" min="3" style="0" width="13"/>
    <col collapsed="false" customWidth="true" hidden="false" outlineLevel="0" max="6" min="5" style="0" width="9"/>
    <col collapsed="false" customWidth="true" hidden="false" outlineLevel="0" max="7" min="7" style="0" width="10"/>
    <col collapsed="false" customWidth="true" hidden="false" outlineLevel="0" max="8" min="8" style="0" width="22"/>
    <col collapsed="false" customWidth="true" hidden="false" outlineLevel="0" max="9" min="9" style="0" width="7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2"/>
  </cols>
  <sheetData>
    <row r="1" customFormat="false" ht="15" hidden="false" customHeight="false" outlineLevel="0" collapsed="false">
      <c r="A1" s="4" t="s">
        <v>31</v>
      </c>
      <c r="B1" s="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4" t="s">
        <v>38</v>
      </c>
      <c r="I1" s="4" t="s">
        <v>39</v>
      </c>
      <c r="J1" s="4" t="s">
        <v>40</v>
      </c>
      <c r="K1" s="4" t="s">
        <v>41</v>
      </c>
      <c r="L1" s="4" t="s">
        <v>42</v>
      </c>
    </row>
    <row r="2" customFormat="false" ht="15" hidden="false" customHeight="false" outlineLevel="0" collapsed="false">
      <c r="A2" s="6" t="n">
        <v>1</v>
      </c>
      <c r="B2" s="6" t="s">
        <v>43</v>
      </c>
      <c r="C2" s="6" t="s">
        <v>44</v>
      </c>
      <c r="D2" s="6" t="s">
        <v>45</v>
      </c>
      <c r="E2" s="6" t="n">
        <v>0</v>
      </c>
      <c r="F2" s="6" t="n">
        <v>0</v>
      </c>
      <c r="G2" s="6" t="s">
        <v>46</v>
      </c>
      <c r="H2" s="6"/>
      <c r="I2" s="8" t="n">
        <f aca="false">IF(A2="","",COUNTIF(Segments!$A$2:$A$301,A2))</f>
        <v>4</v>
      </c>
      <c r="J2" s="8" t="n">
        <f aca="false">IF(A2="","",SUMIF(Segments!$A$2:$A$301,A2,Segments!$C$2:$C$301))</f>
        <v>18</v>
      </c>
      <c r="K2" s="8" t="n">
        <f aca="false">IF(A2="","",ROUND(SQRT(SUMIF(Segments!$A$2:$A$301,A2,Segments!$J$2:$J$301)^2+SUMIF(Segments!$A$2:$A$301,A2,Segments!$K$2:$K$301)^2),4))</f>
        <v>0</v>
      </c>
      <c r="L2" s="8" t="str">
        <f aca="false">IF(A2="","",IF(I2&lt;3,"NO DATA",IF(K2&lt;=0.02,"OK","RE-MEASURE")))</f>
        <v>OK</v>
      </c>
    </row>
    <row r="3" customFormat="false" ht="15" hidden="false" customHeight="false" outlineLevel="0" collapsed="false">
      <c r="A3" s="6" t="n">
        <v>2</v>
      </c>
      <c r="B3" s="6" t="s">
        <v>47</v>
      </c>
      <c r="C3" s="6" t="n">
        <v>1</v>
      </c>
      <c r="D3" s="6" t="s">
        <v>48</v>
      </c>
      <c r="E3" s="6" t="n">
        <v>0</v>
      </c>
      <c r="F3" s="6" t="n">
        <v>0</v>
      </c>
      <c r="G3" s="6" t="s">
        <v>46</v>
      </c>
      <c r="H3" s="6"/>
      <c r="I3" s="8" t="n">
        <f aca="false">IF(A3="","",COUNTIF(Segments!$A$2:$A$301,A3))</f>
        <v>4</v>
      </c>
      <c r="J3" s="8" t="n">
        <f aca="false">IF(A3="","",SUMIF(Segments!$A$2:$A$301,A3,Segments!$C$2:$C$301))</f>
        <v>11</v>
      </c>
      <c r="K3" s="8" t="n">
        <f aca="false">IF(A3="","",ROUND(SQRT(SUMIF(Segments!$A$2:$A$301,A3,Segments!$J$2:$J$301)^2+SUMIF(Segments!$A$2:$A$301,A3,Segments!$K$2:$K$301)^2),4))</f>
        <v>0</v>
      </c>
      <c r="L3" s="8" t="str">
        <f aca="false">IF(A3="","",IF(I3&lt;3,"NO DATA",IF(K3&lt;=0.02,"OK","RE-MEASURE")))</f>
        <v>OK</v>
      </c>
    </row>
    <row r="4" customFormat="false" ht="15" hidden="false" customHeight="false" outlineLevel="0" collapsed="false">
      <c r="A4" s="6" t="n">
        <v>3</v>
      </c>
      <c r="B4" s="6" t="s">
        <v>49</v>
      </c>
      <c r="C4" s="6" t="n">
        <v>2</v>
      </c>
      <c r="D4" s="6" t="s">
        <v>50</v>
      </c>
      <c r="E4" s="6" t="n">
        <v>0</v>
      </c>
      <c r="F4" s="6" t="n">
        <v>0</v>
      </c>
      <c r="G4" s="6" t="s">
        <v>46</v>
      </c>
      <c r="H4" s="6"/>
      <c r="I4" s="8" t="n">
        <f aca="false">IF(A4="","",COUNTIF(Segments!$A$2:$A$301,A4))</f>
        <v>4</v>
      </c>
      <c r="J4" s="8" t="n">
        <f aca="false">IF(A4="","",SUMIF(Segments!$A$2:$A$301,A4,Segments!$C$2:$C$301))</f>
        <v>11</v>
      </c>
      <c r="K4" s="8" t="n">
        <f aca="false">IF(A4="","",ROUND(SQRT(SUMIF(Segments!$A$2:$A$301,A4,Segments!$J$2:$J$301)^2+SUMIF(Segments!$A$2:$A$301,A4,Segments!$K$2:$K$301)^2),4))</f>
        <v>0</v>
      </c>
      <c r="L4" s="8" t="str">
        <f aca="false">IF(A4="","",IF(I4&lt;3,"NO DATA",IF(K4&lt;=0.02,"OK","RE-MEASURE")))</f>
        <v>OK</v>
      </c>
    </row>
    <row r="5" customFormat="false" ht="15" hidden="false" customHeight="false" outlineLevel="0" collapsed="false">
      <c r="A5" s="6" t="n">
        <v>4</v>
      </c>
      <c r="B5" s="6" t="s">
        <v>51</v>
      </c>
      <c r="C5" s="6" t="n">
        <v>3</v>
      </c>
      <c r="D5" s="6" t="s">
        <v>50</v>
      </c>
      <c r="E5" s="6" t="n">
        <v>0</v>
      </c>
      <c r="F5" s="6" t="n">
        <v>0</v>
      </c>
      <c r="G5" s="6" t="s">
        <v>46</v>
      </c>
      <c r="H5" s="6"/>
      <c r="I5" s="8" t="n">
        <f aca="false">IF(A5="","",COUNTIF(Segments!$A$2:$A$301,A5))</f>
        <v>4</v>
      </c>
      <c r="J5" s="8" t="n">
        <f aca="false">IF(A5="","",SUMIF(Segments!$A$2:$A$301,A5,Segments!$C$2:$C$301))</f>
        <v>14</v>
      </c>
      <c r="K5" s="8" t="n">
        <f aca="false">IF(A5="","",ROUND(SQRT(SUMIF(Segments!$A$2:$A$301,A5,Segments!$J$2:$J$301)^2+SUMIF(Segments!$A$2:$A$301,A5,Segments!$K$2:$K$301)^2),4))</f>
        <v>0</v>
      </c>
      <c r="L5" s="8" t="str">
        <f aca="false">IF(A5="","",IF(I5&lt;3,"NO DATA",IF(K5&lt;=0.02,"OK","RE-MEASURE")))</f>
        <v>OK</v>
      </c>
    </row>
    <row r="6" customFormat="false" ht="15" hidden="false" customHeight="false" outlineLevel="0" collapsed="false">
      <c r="A6" s="6" t="n">
        <v>5</v>
      </c>
      <c r="B6" s="6" t="s">
        <v>52</v>
      </c>
      <c r="C6" s="6" t="n">
        <v>6</v>
      </c>
      <c r="D6" s="6" t="s">
        <v>48</v>
      </c>
      <c r="E6" s="6" t="n">
        <v>0</v>
      </c>
      <c r="F6" s="6" t="n">
        <v>0</v>
      </c>
      <c r="G6" s="6" t="s">
        <v>46</v>
      </c>
      <c r="H6" s="6"/>
      <c r="I6" s="8" t="n">
        <f aca="false">IF(A6="","",COUNTIF(Segments!$A$2:$A$301,A6))</f>
        <v>4</v>
      </c>
      <c r="J6" s="8" t="n">
        <f aca="false">IF(A6="","",SUMIF(Segments!$A$2:$A$301,A6,Segments!$C$2:$C$301))</f>
        <v>9</v>
      </c>
      <c r="K6" s="8" t="n">
        <f aca="false">IF(A6="","",ROUND(SQRT(SUMIF(Segments!$A$2:$A$301,A6,Segments!$J$2:$J$301)^2+SUMIF(Segments!$A$2:$A$301,A6,Segments!$K$2:$K$301)^2),4))</f>
        <v>0</v>
      </c>
      <c r="L6" s="8" t="str">
        <f aca="false">IF(A6="","",IF(I6&lt;3,"NO DATA",IF(K6&lt;=0.02,"OK","RE-MEASURE")))</f>
        <v>OK</v>
      </c>
    </row>
    <row r="7" customFormat="false" ht="15" hidden="false" customHeight="false" outlineLevel="0" collapsed="false">
      <c r="A7" s="6" t="n">
        <v>6</v>
      </c>
      <c r="B7" s="6" t="s">
        <v>53</v>
      </c>
      <c r="C7" s="6" t="n">
        <v>7</v>
      </c>
      <c r="D7" s="6" t="s">
        <v>50</v>
      </c>
      <c r="E7" s="6" t="n">
        <v>0</v>
      </c>
      <c r="F7" s="6" t="n">
        <v>0</v>
      </c>
      <c r="G7" s="6" t="s">
        <v>46</v>
      </c>
      <c r="H7" s="6"/>
      <c r="I7" s="8" t="n">
        <f aca="false">IF(A7="","",COUNTIF(Segments!$A$2:$A$301,A7))</f>
        <v>4</v>
      </c>
      <c r="J7" s="8" t="n">
        <f aca="false">IF(A7="","",SUMIF(Segments!$A$2:$A$301,A7,Segments!$C$2:$C$301))</f>
        <v>11</v>
      </c>
      <c r="K7" s="8" t="n">
        <f aca="false">IF(A7="","",ROUND(SQRT(SUMIF(Segments!$A$2:$A$301,A7,Segments!$J$2:$J$301)^2+SUMIF(Segments!$A$2:$A$301,A7,Segments!$K$2:$K$301)^2),4))</f>
        <v>0</v>
      </c>
      <c r="L7" s="8" t="str">
        <f aca="false">IF(A7="","",IF(I7&lt;3,"NO DATA",IF(K7&lt;=0.02,"OK","RE-MEASURE")))</f>
        <v>OK</v>
      </c>
    </row>
    <row r="8" customFormat="false" ht="15" hidden="false" customHeight="false" outlineLevel="0" collapsed="false">
      <c r="A8" s="6" t="n">
        <v>7</v>
      </c>
      <c r="B8" s="6" t="s">
        <v>54</v>
      </c>
      <c r="C8" s="6" t="n">
        <v>1</v>
      </c>
      <c r="D8" s="6" t="s">
        <v>50</v>
      </c>
      <c r="E8" s="6" t="n">
        <v>0</v>
      </c>
      <c r="F8" s="6" t="n">
        <v>0</v>
      </c>
      <c r="G8" s="6" t="s">
        <v>46</v>
      </c>
      <c r="H8" s="6"/>
      <c r="I8" s="8" t="n">
        <f aca="false">IF(A8="","",COUNTIF(Segments!$A$2:$A$301,A8))</f>
        <v>4</v>
      </c>
      <c r="J8" s="8" t="n">
        <f aca="false">IF(A8="","",SUMIF(Segments!$A$2:$A$301,A8,Segments!$C$2:$C$301))</f>
        <v>15</v>
      </c>
      <c r="K8" s="8" t="n">
        <f aca="false">IF(A8="","",ROUND(SQRT(SUMIF(Segments!$A$2:$A$301,A8,Segments!$J$2:$J$301)^2+SUMIF(Segments!$A$2:$A$301,A8,Segments!$K$2:$K$301)^2),4))</f>
        <v>0</v>
      </c>
      <c r="L8" s="8" t="str">
        <f aca="false">IF(A8="","",IF(I8&lt;3,"NO DATA",IF(K8&lt;=0.02,"OK","RE-MEASURE")))</f>
        <v>OK</v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8" t="str">
        <f aca="false">IF(A9="","",COUNTIF(Segments!$A$2:$A$301,A9))</f>
        <v/>
      </c>
      <c r="J9" s="8" t="str">
        <f aca="false">IF(A9="","",SUMIF(Segments!$A$2:$A$301,A9,Segments!$C$2:$C$301))</f>
        <v/>
      </c>
      <c r="K9" s="8" t="str">
        <f aca="false">IF(A9="","",ROUND(SQRT(SUMIF(Segments!$A$2:$A$301,A9,Segments!$J$2:$J$301)^2+SUMIF(Segments!$A$2:$A$301,A9,Segments!$K$2:$K$301)^2),4))</f>
        <v/>
      </c>
      <c r="L9" s="8" t="str">
        <f aca="false">IF(A9="","",IF(I9&lt;3,"NO DATA",IF(K9&lt;=0.02,"OK","RE-MEASURE")))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8" t="str">
        <f aca="false">IF(A10="","",COUNTIF(Segments!$A$2:$A$301,A10))</f>
        <v/>
      </c>
      <c r="J10" s="8" t="str">
        <f aca="false">IF(A10="","",SUMIF(Segments!$A$2:$A$301,A10,Segments!$C$2:$C$301))</f>
        <v/>
      </c>
      <c r="K10" s="8" t="str">
        <f aca="false">IF(A10="","",ROUND(SQRT(SUMIF(Segments!$A$2:$A$301,A10,Segments!$J$2:$J$301)^2+SUMIF(Segments!$A$2:$A$301,A10,Segments!$K$2:$K$301)^2),4))</f>
        <v/>
      </c>
      <c r="L10" s="8" t="str">
        <f aca="false">IF(A10="","",IF(I10&lt;3,"NO DATA",IF(K10&lt;=0.02,"OK","RE-MEASURE")))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8" t="str">
        <f aca="false">IF(A11="","",COUNTIF(Segments!$A$2:$A$301,A11))</f>
        <v/>
      </c>
      <c r="J11" s="8" t="str">
        <f aca="false">IF(A11="","",SUMIF(Segments!$A$2:$A$301,A11,Segments!$C$2:$C$301))</f>
        <v/>
      </c>
      <c r="K11" s="8" t="str">
        <f aca="false">IF(A11="","",ROUND(SQRT(SUMIF(Segments!$A$2:$A$301,A11,Segments!$J$2:$J$301)^2+SUMIF(Segments!$A$2:$A$301,A11,Segments!$K$2:$K$301)^2),4))</f>
        <v/>
      </c>
      <c r="L11" s="8" t="str">
        <f aca="false">IF(A11="","",IF(I11&lt;3,"NO DATA",IF(K11&lt;=0.02,"OK","RE-MEASURE")))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8" t="str">
        <f aca="false">IF(A12="","",COUNTIF(Segments!$A$2:$A$301,A12))</f>
        <v/>
      </c>
      <c r="J12" s="8" t="str">
        <f aca="false">IF(A12="","",SUMIF(Segments!$A$2:$A$301,A12,Segments!$C$2:$C$301))</f>
        <v/>
      </c>
      <c r="K12" s="8" t="str">
        <f aca="false">IF(A12="","",ROUND(SQRT(SUMIF(Segments!$A$2:$A$301,A12,Segments!$J$2:$J$301)^2+SUMIF(Segments!$A$2:$A$301,A12,Segments!$K$2:$K$301)^2),4))</f>
        <v/>
      </c>
      <c r="L12" s="8" t="str">
        <f aca="false">IF(A12="","",IF(I12&lt;3,"NO DATA",IF(K12&lt;=0.02,"OK","RE-MEASURE")))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8" t="str">
        <f aca="false">IF(A13="","",COUNTIF(Segments!$A$2:$A$301,A13))</f>
        <v/>
      </c>
      <c r="J13" s="8" t="str">
        <f aca="false">IF(A13="","",SUMIF(Segments!$A$2:$A$301,A13,Segments!$C$2:$C$301))</f>
        <v/>
      </c>
      <c r="K13" s="8" t="str">
        <f aca="false">IF(A13="","",ROUND(SQRT(SUMIF(Segments!$A$2:$A$301,A13,Segments!$J$2:$J$301)^2+SUMIF(Segments!$A$2:$A$301,A13,Segments!$K$2:$K$301)^2),4))</f>
        <v/>
      </c>
      <c r="L13" s="8" t="str">
        <f aca="false">IF(A13="","",IF(I13&lt;3,"NO DATA",IF(K13&lt;=0.02,"OK","RE-MEASURE")))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8" t="str">
        <f aca="false">IF(A14="","",COUNTIF(Segments!$A$2:$A$301,A14))</f>
        <v/>
      </c>
      <c r="J14" s="8" t="str">
        <f aca="false">IF(A14="","",SUMIF(Segments!$A$2:$A$301,A14,Segments!$C$2:$C$301))</f>
        <v/>
      </c>
      <c r="K14" s="8" t="str">
        <f aca="false">IF(A14="","",ROUND(SQRT(SUMIF(Segments!$A$2:$A$301,A14,Segments!$J$2:$J$301)^2+SUMIF(Segments!$A$2:$A$301,A14,Segments!$K$2:$K$301)^2),4))</f>
        <v/>
      </c>
      <c r="L14" s="8" t="str">
        <f aca="false">IF(A14="","",IF(I14&lt;3,"NO DATA",IF(K14&lt;=0.02,"OK","RE-MEASURE")))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8" t="str">
        <f aca="false">IF(A15="","",COUNTIF(Segments!$A$2:$A$301,A15))</f>
        <v/>
      </c>
      <c r="J15" s="8" t="str">
        <f aca="false">IF(A15="","",SUMIF(Segments!$A$2:$A$301,A15,Segments!$C$2:$C$301))</f>
        <v/>
      </c>
      <c r="K15" s="8" t="str">
        <f aca="false">IF(A15="","",ROUND(SQRT(SUMIF(Segments!$A$2:$A$301,A15,Segments!$J$2:$J$301)^2+SUMIF(Segments!$A$2:$A$301,A15,Segments!$K$2:$K$301)^2),4))</f>
        <v/>
      </c>
      <c r="L15" s="8" t="str">
        <f aca="false">IF(A15="","",IF(I15&lt;3,"NO DATA",IF(K15&lt;=0.02,"OK","RE-MEASURE")))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8" t="str">
        <f aca="false">IF(A16="","",COUNTIF(Segments!$A$2:$A$301,A16))</f>
        <v/>
      </c>
      <c r="J16" s="8" t="str">
        <f aca="false">IF(A16="","",SUMIF(Segments!$A$2:$A$301,A16,Segments!$C$2:$C$301))</f>
        <v/>
      </c>
      <c r="K16" s="8" t="str">
        <f aca="false">IF(A16="","",ROUND(SQRT(SUMIF(Segments!$A$2:$A$301,A16,Segments!$J$2:$J$301)^2+SUMIF(Segments!$A$2:$A$301,A16,Segments!$K$2:$K$301)^2),4))</f>
        <v/>
      </c>
      <c r="L16" s="8" t="str">
        <f aca="false">IF(A16="","",IF(I16&lt;3,"NO DATA",IF(K16&lt;=0.02,"OK","RE-MEASURE")))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8" t="str">
        <f aca="false">IF(A17="","",COUNTIF(Segments!$A$2:$A$301,A17))</f>
        <v/>
      </c>
      <c r="J17" s="8" t="str">
        <f aca="false">IF(A17="","",SUMIF(Segments!$A$2:$A$301,A17,Segments!$C$2:$C$301))</f>
        <v/>
      </c>
      <c r="K17" s="8" t="str">
        <f aca="false">IF(A17="","",ROUND(SQRT(SUMIF(Segments!$A$2:$A$301,A17,Segments!$J$2:$J$301)^2+SUMIF(Segments!$A$2:$A$301,A17,Segments!$K$2:$K$301)^2),4))</f>
        <v/>
      </c>
      <c r="L17" s="8" t="str">
        <f aca="false">IF(A17="","",IF(I17&lt;3,"NO DATA",IF(K17&lt;=0.02,"OK","RE-MEASURE")))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8" t="str">
        <f aca="false">IF(A18="","",COUNTIF(Segments!$A$2:$A$301,A18))</f>
        <v/>
      </c>
      <c r="J18" s="8" t="str">
        <f aca="false">IF(A18="","",SUMIF(Segments!$A$2:$A$301,A18,Segments!$C$2:$C$301))</f>
        <v/>
      </c>
      <c r="K18" s="8" t="str">
        <f aca="false">IF(A18="","",ROUND(SQRT(SUMIF(Segments!$A$2:$A$301,A18,Segments!$J$2:$J$301)^2+SUMIF(Segments!$A$2:$A$301,A18,Segments!$K$2:$K$301)^2),4))</f>
        <v/>
      </c>
      <c r="L18" s="8" t="str">
        <f aca="false">IF(A18="","",IF(I18&lt;3,"NO DATA",IF(K18&lt;=0.02,"OK","RE-MEASURE")))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8" t="str">
        <f aca="false">IF(A19="","",COUNTIF(Segments!$A$2:$A$301,A19))</f>
        <v/>
      </c>
      <c r="J19" s="8" t="str">
        <f aca="false">IF(A19="","",SUMIF(Segments!$A$2:$A$301,A19,Segments!$C$2:$C$301))</f>
        <v/>
      </c>
      <c r="K19" s="8" t="str">
        <f aca="false">IF(A19="","",ROUND(SQRT(SUMIF(Segments!$A$2:$A$301,A19,Segments!$J$2:$J$301)^2+SUMIF(Segments!$A$2:$A$301,A19,Segments!$K$2:$K$301)^2),4))</f>
        <v/>
      </c>
      <c r="L19" s="8" t="str">
        <f aca="false">IF(A19="","",IF(I19&lt;3,"NO DATA",IF(K19&lt;=0.02,"OK","RE-MEASURE")))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8" t="str">
        <f aca="false">IF(A20="","",COUNTIF(Segments!$A$2:$A$301,A20))</f>
        <v/>
      </c>
      <c r="J20" s="8" t="str">
        <f aca="false">IF(A20="","",SUMIF(Segments!$A$2:$A$301,A20,Segments!$C$2:$C$301))</f>
        <v/>
      </c>
      <c r="K20" s="8" t="str">
        <f aca="false">IF(A20="","",ROUND(SQRT(SUMIF(Segments!$A$2:$A$301,A20,Segments!$J$2:$J$301)^2+SUMIF(Segments!$A$2:$A$301,A20,Segments!$K$2:$K$301)^2),4))</f>
        <v/>
      </c>
      <c r="L20" s="8" t="str">
        <f aca="false">IF(A20="","",IF(I20&lt;3,"NO DATA",IF(K20&lt;=0.02,"OK","RE-MEASURE")))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8" t="str">
        <f aca="false">IF(A21="","",COUNTIF(Segments!$A$2:$A$301,A21))</f>
        <v/>
      </c>
      <c r="J21" s="8" t="str">
        <f aca="false">IF(A21="","",SUMIF(Segments!$A$2:$A$301,A21,Segments!$C$2:$C$301))</f>
        <v/>
      </c>
      <c r="K21" s="8" t="str">
        <f aca="false">IF(A21="","",ROUND(SQRT(SUMIF(Segments!$A$2:$A$301,A21,Segments!$J$2:$J$301)^2+SUMIF(Segments!$A$2:$A$301,A21,Segments!$K$2:$K$301)^2),4))</f>
        <v/>
      </c>
      <c r="L21" s="8" t="str">
        <f aca="false">IF(A21="","",IF(I21&lt;3,"NO DATA",IF(K21&lt;=0.02,"OK","RE-MEASURE")))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8" t="str">
        <f aca="false">IF(A22="","",COUNTIF(Segments!$A$2:$A$301,A22))</f>
        <v/>
      </c>
      <c r="J22" s="8" t="str">
        <f aca="false">IF(A22="","",SUMIF(Segments!$A$2:$A$301,A22,Segments!$C$2:$C$301))</f>
        <v/>
      </c>
      <c r="K22" s="8" t="str">
        <f aca="false">IF(A22="","",ROUND(SQRT(SUMIF(Segments!$A$2:$A$301,A22,Segments!$J$2:$J$301)^2+SUMIF(Segments!$A$2:$A$301,A22,Segments!$K$2:$K$301)^2),4))</f>
        <v/>
      </c>
      <c r="L22" s="8" t="str">
        <f aca="false">IF(A22="","",IF(I22&lt;3,"NO DATA",IF(K22&lt;=0.02,"OK","RE-MEASURE")))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8" t="str">
        <f aca="false">IF(A23="","",COUNTIF(Segments!$A$2:$A$301,A23))</f>
        <v/>
      </c>
      <c r="J23" s="8" t="str">
        <f aca="false">IF(A23="","",SUMIF(Segments!$A$2:$A$301,A23,Segments!$C$2:$C$301))</f>
        <v/>
      </c>
      <c r="K23" s="8" t="str">
        <f aca="false">IF(A23="","",ROUND(SQRT(SUMIF(Segments!$A$2:$A$301,A23,Segments!$J$2:$J$301)^2+SUMIF(Segments!$A$2:$A$301,A23,Segments!$K$2:$K$301)^2),4))</f>
        <v/>
      </c>
      <c r="L23" s="8" t="str">
        <f aca="false">IF(A23="","",IF(I23&lt;3,"NO DATA",IF(K23&lt;=0.02,"OK","RE-MEASURE")))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8" t="str">
        <f aca="false">IF(A24="","",COUNTIF(Segments!$A$2:$A$301,A24))</f>
        <v/>
      </c>
      <c r="J24" s="8" t="str">
        <f aca="false">IF(A24="","",SUMIF(Segments!$A$2:$A$301,A24,Segments!$C$2:$C$301))</f>
        <v/>
      </c>
      <c r="K24" s="8" t="str">
        <f aca="false">IF(A24="","",ROUND(SQRT(SUMIF(Segments!$A$2:$A$301,A24,Segments!$J$2:$J$301)^2+SUMIF(Segments!$A$2:$A$301,A24,Segments!$K$2:$K$301)^2),4))</f>
        <v/>
      </c>
      <c r="L24" s="8" t="str">
        <f aca="false">IF(A24="","",IF(I24&lt;3,"NO DATA",IF(K24&lt;=0.02,"OK","RE-MEASURE")))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8" t="str">
        <f aca="false">IF(A25="","",COUNTIF(Segments!$A$2:$A$301,A25))</f>
        <v/>
      </c>
      <c r="J25" s="8" t="str">
        <f aca="false">IF(A25="","",SUMIF(Segments!$A$2:$A$301,A25,Segments!$C$2:$C$301))</f>
        <v/>
      </c>
      <c r="K25" s="8" t="str">
        <f aca="false">IF(A25="","",ROUND(SQRT(SUMIF(Segments!$A$2:$A$301,A25,Segments!$J$2:$J$301)^2+SUMIF(Segments!$A$2:$A$301,A25,Segments!$K$2:$K$301)^2),4))</f>
        <v/>
      </c>
      <c r="L25" s="8" t="str">
        <f aca="false">IF(A25="","",IF(I25&lt;3,"NO DATA",IF(K25&lt;=0.02,"OK","RE-MEASURE")))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8" t="str">
        <f aca="false">IF(A26="","",COUNTIF(Segments!$A$2:$A$301,A26))</f>
        <v/>
      </c>
      <c r="J26" s="8" t="str">
        <f aca="false">IF(A26="","",SUMIF(Segments!$A$2:$A$301,A26,Segments!$C$2:$C$301))</f>
        <v/>
      </c>
      <c r="K26" s="8" t="str">
        <f aca="false">IF(A26="","",ROUND(SQRT(SUMIF(Segments!$A$2:$A$301,A26,Segments!$J$2:$J$301)^2+SUMIF(Segments!$A$2:$A$301,A26,Segments!$K$2:$K$301)^2),4))</f>
        <v/>
      </c>
      <c r="L26" s="8" t="str">
        <f aca="false">IF(A26="","",IF(I26&lt;3,"NO DATA",IF(K26&lt;=0.02,"OK","RE-MEASURE")))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8" t="str">
        <f aca="false">IF(A27="","",COUNTIF(Segments!$A$2:$A$301,A27))</f>
        <v/>
      </c>
      <c r="J27" s="8" t="str">
        <f aca="false">IF(A27="","",SUMIF(Segments!$A$2:$A$301,A27,Segments!$C$2:$C$301))</f>
        <v/>
      </c>
      <c r="K27" s="8" t="str">
        <f aca="false">IF(A27="","",ROUND(SQRT(SUMIF(Segments!$A$2:$A$301,A27,Segments!$J$2:$J$301)^2+SUMIF(Segments!$A$2:$A$301,A27,Segments!$K$2:$K$301)^2),4))</f>
        <v/>
      </c>
      <c r="L27" s="8" t="str">
        <f aca="false">IF(A27="","",IF(I27&lt;3,"NO DATA",IF(K27&lt;=0.02,"OK","RE-MEASURE")))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8" t="str">
        <f aca="false">IF(A28="","",COUNTIF(Segments!$A$2:$A$301,A28))</f>
        <v/>
      </c>
      <c r="J28" s="8" t="str">
        <f aca="false">IF(A28="","",SUMIF(Segments!$A$2:$A$301,A28,Segments!$C$2:$C$301))</f>
        <v/>
      </c>
      <c r="K28" s="8" t="str">
        <f aca="false">IF(A28="","",ROUND(SQRT(SUMIF(Segments!$A$2:$A$301,A28,Segments!$J$2:$J$301)^2+SUMIF(Segments!$A$2:$A$301,A28,Segments!$K$2:$K$301)^2),4))</f>
        <v/>
      </c>
      <c r="L28" s="8" t="str">
        <f aca="false">IF(A28="","",IF(I28&lt;3,"NO DATA",IF(K28&lt;=0.02,"OK","RE-MEASURE")))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8" t="str">
        <f aca="false">IF(A29="","",COUNTIF(Segments!$A$2:$A$301,A29))</f>
        <v/>
      </c>
      <c r="J29" s="8" t="str">
        <f aca="false">IF(A29="","",SUMIF(Segments!$A$2:$A$301,A29,Segments!$C$2:$C$301))</f>
        <v/>
      </c>
      <c r="K29" s="8" t="str">
        <f aca="false">IF(A29="","",ROUND(SQRT(SUMIF(Segments!$A$2:$A$301,A29,Segments!$J$2:$J$301)^2+SUMIF(Segments!$A$2:$A$301,A29,Segments!$K$2:$K$301)^2),4))</f>
        <v/>
      </c>
      <c r="L29" s="8" t="str">
        <f aca="false">IF(A29="","",IF(I29&lt;3,"NO DATA",IF(K29&lt;=0.02,"OK","RE-MEASURE")))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8" t="str">
        <f aca="false">IF(A30="","",COUNTIF(Segments!$A$2:$A$301,A30))</f>
        <v/>
      </c>
      <c r="J30" s="8" t="str">
        <f aca="false">IF(A30="","",SUMIF(Segments!$A$2:$A$301,A30,Segments!$C$2:$C$301))</f>
        <v/>
      </c>
      <c r="K30" s="8" t="str">
        <f aca="false">IF(A30="","",ROUND(SQRT(SUMIF(Segments!$A$2:$A$301,A30,Segments!$J$2:$J$301)^2+SUMIF(Segments!$A$2:$A$301,A30,Segments!$K$2:$K$301)^2),4))</f>
        <v/>
      </c>
      <c r="L30" s="8" t="str">
        <f aca="false">IF(A30="","",IF(I30&lt;3,"NO DATA",IF(K30&lt;=0.02,"OK","RE-MEASURE")))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8" t="str">
        <f aca="false">IF(A31="","",COUNTIF(Segments!$A$2:$A$301,A31))</f>
        <v/>
      </c>
      <c r="J31" s="8" t="str">
        <f aca="false">IF(A31="","",SUMIF(Segments!$A$2:$A$301,A31,Segments!$C$2:$C$301))</f>
        <v/>
      </c>
      <c r="K31" s="8" t="str">
        <f aca="false">IF(A31="","",ROUND(SQRT(SUMIF(Segments!$A$2:$A$301,A31,Segments!$J$2:$J$301)^2+SUMIF(Segments!$A$2:$A$301,A31,Segments!$K$2:$K$301)^2),4))</f>
        <v/>
      </c>
      <c r="L31" s="8" t="str">
        <f aca="false">IF(A31="","",IF(I31&lt;3,"NO DATA",IF(K31&lt;=0.02,"OK","RE-MEASURE")))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8" t="str">
        <f aca="false">IF(A32="","",COUNTIF(Segments!$A$2:$A$301,A32))</f>
        <v/>
      </c>
      <c r="J32" s="8" t="str">
        <f aca="false">IF(A32="","",SUMIF(Segments!$A$2:$A$301,A32,Segments!$C$2:$C$301))</f>
        <v/>
      </c>
      <c r="K32" s="8" t="str">
        <f aca="false">IF(A32="","",ROUND(SQRT(SUMIF(Segments!$A$2:$A$301,A32,Segments!$J$2:$J$301)^2+SUMIF(Segments!$A$2:$A$301,A32,Segments!$K$2:$K$301)^2),4))</f>
        <v/>
      </c>
      <c r="L32" s="8" t="str">
        <f aca="false">IF(A32="","",IF(I32&lt;3,"NO DATA",IF(K32&lt;=0.02,"OK","RE-MEASURE")))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8" t="str">
        <f aca="false">IF(A33="","",COUNTIF(Segments!$A$2:$A$301,A33))</f>
        <v/>
      </c>
      <c r="J33" s="8" t="str">
        <f aca="false">IF(A33="","",SUMIF(Segments!$A$2:$A$301,A33,Segments!$C$2:$C$301))</f>
        <v/>
      </c>
      <c r="K33" s="8" t="str">
        <f aca="false">IF(A33="","",ROUND(SQRT(SUMIF(Segments!$A$2:$A$301,A33,Segments!$J$2:$J$301)^2+SUMIF(Segments!$A$2:$A$301,A33,Segments!$K$2:$K$301)^2),4))</f>
        <v/>
      </c>
      <c r="L33" s="8" t="str">
        <f aca="false">IF(A33="","",IF(I33&lt;3,"NO DATA",IF(K33&lt;=0.02,"OK","RE-MEASURE")))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8" t="str">
        <f aca="false">IF(A34="","",COUNTIF(Segments!$A$2:$A$301,A34))</f>
        <v/>
      </c>
      <c r="J34" s="8" t="str">
        <f aca="false">IF(A34="","",SUMIF(Segments!$A$2:$A$301,A34,Segments!$C$2:$C$301))</f>
        <v/>
      </c>
      <c r="K34" s="8" t="str">
        <f aca="false">IF(A34="","",ROUND(SQRT(SUMIF(Segments!$A$2:$A$301,A34,Segments!$J$2:$J$301)^2+SUMIF(Segments!$A$2:$A$301,A34,Segments!$K$2:$K$301)^2),4))</f>
        <v/>
      </c>
      <c r="L34" s="8" t="str">
        <f aca="false">IF(A34="","",IF(I34&lt;3,"NO DATA",IF(K34&lt;=0.02,"OK","RE-MEASURE")))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8" t="str">
        <f aca="false">IF(A35="","",COUNTIF(Segments!$A$2:$A$301,A35))</f>
        <v/>
      </c>
      <c r="J35" s="8" t="str">
        <f aca="false">IF(A35="","",SUMIF(Segments!$A$2:$A$301,A35,Segments!$C$2:$C$301))</f>
        <v/>
      </c>
      <c r="K35" s="8" t="str">
        <f aca="false">IF(A35="","",ROUND(SQRT(SUMIF(Segments!$A$2:$A$301,A35,Segments!$J$2:$J$301)^2+SUMIF(Segments!$A$2:$A$301,A35,Segments!$K$2:$K$301)^2),4))</f>
        <v/>
      </c>
      <c r="L35" s="8" t="str">
        <f aca="false">IF(A35="","",IF(I35&lt;3,"NO DATA",IF(K35&lt;=0.02,"OK","RE-MEASURE")))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8" t="str">
        <f aca="false">IF(A36="","",COUNTIF(Segments!$A$2:$A$301,A36))</f>
        <v/>
      </c>
      <c r="J36" s="8" t="str">
        <f aca="false">IF(A36="","",SUMIF(Segments!$A$2:$A$301,A36,Segments!$C$2:$C$301))</f>
        <v/>
      </c>
      <c r="K36" s="8" t="str">
        <f aca="false">IF(A36="","",ROUND(SQRT(SUMIF(Segments!$A$2:$A$301,A36,Segments!$J$2:$J$301)^2+SUMIF(Segments!$A$2:$A$301,A36,Segments!$K$2:$K$301)^2),4))</f>
        <v/>
      </c>
      <c r="L36" s="8" t="str">
        <f aca="false">IF(A36="","",IF(I36&lt;3,"NO DATA",IF(K36&lt;=0.02,"OK","RE-MEASURE")))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8" t="str">
        <f aca="false">IF(A37="","",COUNTIF(Segments!$A$2:$A$301,A37))</f>
        <v/>
      </c>
      <c r="J37" s="8" t="str">
        <f aca="false">IF(A37="","",SUMIF(Segments!$A$2:$A$301,A37,Segments!$C$2:$C$301))</f>
        <v/>
      </c>
      <c r="K37" s="8" t="str">
        <f aca="false">IF(A37="","",ROUND(SQRT(SUMIF(Segments!$A$2:$A$301,A37,Segments!$J$2:$J$301)^2+SUMIF(Segments!$A$2:$A$301,A37,Segments!$K$2:$K$301)^2),4))</f>
        <v/>
      </c>
      <c r="L37" s="8" t="str">
        <f aca="false">IF(A37="","",IF(I37&lt;3,"NO DATA",IF(K37&lt;=0.02,"OK","RE-MEASURE")))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8" t="str">
        <f aca="false">IF(A38="","",COUNTIF(Segments!$A$2:$A$301,A38))</f>
        <v/>
      </c>
      <c r="J38" s="8" t="str">
        <f aca="false">IF(A38="","",SUMIF(Segments!$A$2:$A$301,A38,Segments!$C$2:$C$301))</f>
        <v/>
      </c>
      <c r="K38" s="8" t="str">
        <f aca="false">IF(A38="","",ROUND(SQRT(SUMIF(Segments!$A$2:$A$301,A38,Segments!$J$2:$J$301)^2+SUMIF(Segments!$A$2:$A$301,A38,Segments!$K$2:$K$301)^2),4))</f>
        <v/>
      </c>
      <c r="L38" s="8" t="str">
        <f aca="false">IF(A38="","",IF(I38&lt;3,"NO DATA",IF(K38&lt;=0.02,"OK","RE-MEASURE")))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8" t="str">
        <f aca="false">IF(A39="","",COUNTIF(Segments!$A$2:$A$301,A39))</f>
        <v/>
      </c>
      <c r="J39" s="8" t="str">
        <f aca="false">IF(A39="","",SUMIF(Segments!$A$2:$A$301,A39,Segments!$C$2:$C$301))</f>
        <v/>
      </c>
      <c r="K39" s="8" t="str">
        <f aca="false">IF(A39="","",ROUND(SQRT(SUMIF(Segments!$A$2:$A$301,A39,Segments!$J$2:$J$301)^2+SUMIF(Segments!$A$2:$A$301,A39,Segments!$K$2:$K$301)^2),4))</f>
        <v/>
      </c>
      <c r="L39" s="8" t="str">
        <f aca="false">IF(A39="","",IF(I39&lt;3,"NO DATA",IF(K39&lt;=0.02,"OK","RE-MEASURE")))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8" t="str">
        <f aca="false">IF(A40="","",COUNTIF(Segments!$A$2:$A$301,A40))</f>
        <v/>
      </c>
      <c r="J40" s="8" t="str">
        <f aca="false">IF(A40="","",SUMIF(Segments!$A$2:$A$301,A40,Segments!$C$2:$C$301))</f>
        <v/>
      </c>
      <c r="K40" s="8" t="str">
        <f aca="false">IF(A40="","",ROUND(SQRT(SUMIF(Segments!$A$2:$A$301,A40,Segments!$J$2:$J$301)^2+SUMIF(Segments!$A$2:$A$301,A40,Segments!$K$2:$K$301)^2),4))</f>
        <v/>
      </c>
      <c r="L40" s="8" t="str">
        <f aca="false">IF(A40="","",IF(I40&lt;3,"NO DATA",IF(K40&lt;=0.02,"OK","RE-MEASURE")))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8" t="str">
        <f aca="false">IF(A41="","",COUNTIF(Segments!$A$2:$A$301,A41))</f>
        <v/>
      </c>
      <c r="J41" s="8" t="str">
        <f aca="false">IF(A41="","",SUMIF(Segments!$A$2:$A$301,A41,Segments!$C$2:$C$301))</f>
        <v/>
      </c>
      <c r="K41" s="8" t="str">
        <f aca="false">IF(A41="","",ROUND(SQRT(SUMIF(Segments!$A$2:$A$301,A41,Segments!$J$2:$J$301)^2+SUMIF(Segments!$A$2:$A$301,A41,Segments!$K$2:$K$301)^2),4))</f>
        <v/>
      </c>
      <c r="L41" s="8" t="str">
        <f aca="false">IF(A41="","",IF(I41&lt;3,"NO DATA",IF(K41&lt;=0.02,"OK","RE-MEASURE")))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8" t="str">
        <f aca="false">IF(A42="","",COUNTIF(Segments!$A$2:$A$301,A42))</f>
        <v/>
      </c>
      <c r="J42" s="8" t="str">
        <f aca="false">IF(A42="","",SUMIF(Segments!$A$2:$A$301,A42,Segments!$C$2:$C$301))</f>
        <v/>
      </c>
      <c r="K42" s="8" t="str">
        <f aca="false">IF(A42="","",ROUND(SQRT(SUMIF(Segments!$A$2:$A$301,A42,Segments!$J$2:$J$301)^2+SUMIF(Segments!$A$2:$A$301,A42,Segments!$K$2:$K$301)^2),4))</f>
        <v/>
      </c>
      <c r="L42" s="8" t="str">
        <f aca="false">IF(A42="","",IF(I42&lt;3,"NO DATA",IF(K42&lt;=0.02,"OK","RE-MEASURE")))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8" t="str">
        <f aca="false">IF(A43="","",COUNTIF(Segments!$A$2:$A$301,A43))</f>
        <v/>
      </c>
      <c r="J43" s="8" t="str">
        <f aca="false">IF(A43="","",SUMIF(Segments!$A$2:$A$301,A43,Segments!$C$2:$C$301))</f>
        <v/>
      </c>
      <c r="K43" s="8" t="str">
        <f aca="false">IF(A43="","",ROUND(SQRT(SUMIF(Segments!$A$2:$A$301,A43,Segments!$J$2:$J$301)^2+SUMIF(Segments!$A$2:$A$301,A43,Segments!$K$2:$K$301)^2),4))</f>
        <v/>
      </c>
      <c r="L43" s="8" t="str">
        <f aca="false">IF(A43="","",IF(I43&lt;3,"NO DATA",IF(K43&lt;=0.02,"OK","RE-MEASURE")))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8" t="str">
        <f aca="false">IF(A44="","",COUNTIF(Segments!$A$2:$A$301,A44))</f>
        <v/>
      </c>
      <c r="J44" s="8" t="str">
        <f aca="false">IF(A44="","",SUMIF(Segments!$A$2:$A$301,A44,Segments!$C$2:$C$301))</f>
        <v/>
      </c>
      <c r="K44" s="8" t="str">
        <f aca="false">IF(A44="","",ROUND(SQRT(SUMIF(Segments!$A$2:$A$301,A44,Segments!$J$2:$J$301)^2+SUMIF(Segments!$A$2:$A$301,A44,Segments!$K$2:$K$301)^2),4))</f>
        <v/>
      </c>
      <c r="L44" s="8" t="str">
        <f aca="false">IF(A44="","",IF(I44&lt;3,"NO DATA",IF(K44&lt;=0.02,"OK","RE-MEASURE")))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8" t="str">
        <f aca="false">IF(A45="","",COUNTIF(Segments!$A$2:$A$301,A45))</f>
        <v/>
      </c>
      <c r="J45" s="8" t="str">
        <f aca="false">IF(A45="","",SUMIF(Segments!$A$2:$A$301,A45,Segments!$C$2:$C$301))</f>
        <v/>
      </c>
      <c r="K45" s="8" t="str">
        <f aca="false">IF(A45="","",ROUND(SQRT(SUMIF(Segments!$A$2:$A$301,A45,Segments!$J$2:$J$301)^2+SUMIF(Segments!$A$2:$A$301,A45,Segments!$K$2:$K$301)^2),4))</f>
        <v/>
      </c>
      <c r="L45" s="8" t="str">
        <f aca="false">IF(A45="","",IF(I45&lt;3,"NO DATA",IF(K45&lt;=0.02,"OK","RE-MEASURE")))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8" t="str">
        <f aca="false">IF(A46="","",COUNTIF(Segments!$A$2:$A$301,A46))</f>
        <v/>
      </c>
      <c r="J46" s="8" t="str">
        <f aca="false">IF(A46="","",SUMIF(Segments!$A$2:$A$301,A46,Segments!$C$2:$C$301))</f>
        <v/>
      </c>
      <c r="K46" s="8" t="str">
        <f aca="false">IF(A46="","",ROUND(SQRT(SUMIF(Segments!$A$2:$A$301,A46,Segments!$J$2:$J$301)^2+SUMIF(Segments!$A$2:$A$301,A46,Segments!$K$2:$K$301)^2),4))</f>
        <v/>
      </c>
      <c r="L46" s="8" t="str">
        <f aca="false">IF(A46="","",IF(I46&lt;3,"NO DATA",IF(K46&lt;=0.02,"OK","RE-MEASURE")))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8" t="str">
        <f aca="false">IF(A47="","",COUNTIF(Segments!$A$2:$A$301,A47))</f>
        <v/>
      </c>
      <c r="J47" s="8" t="str">
        <f aca="false">IF(A47="","",SUMIF(Segments!$A$2:$A$301,A47,Segments!$C$2:$C$301))</f>
        <v/>
      </c>
      <c r="K47" s="8" t="str">
        <f aca="false">IF(A47="","",ROUND(SQRT(SUMIF(Segments!$A$2:$A$301,A47,Segments!$J$2:$J$301)^2+SUMIF(Segments!$A$2:$A$301,A47,Segments!$K$2:$K$301)^2),4))</f>
        <v/>
      </c>
      <c r="L47" s="8" t="str">
        <f aca="false">IF(A47="","",IF(I47&lt;3,"NO DATA",IF(K47&lt;=0.02,"OK","RE-MEASURE")))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8" t="str">
        <f aca="false">IF(A48="","",COUNTIF(Segments!$A$2:$A$301,A48))</f>
        <v/>
      </c>
      <c r="J48" s="8" t="str">
        <f aca="false">IF(A48="","",SUMIF(Segments!$A$2:$A$301,A48,Segments!$C$2:$C$301))</f>
        <v/>
      </c>
      <c r="K48" s="8" t="str">
        <f aca="false">IF(A48="","",ROUND(SQRT(SUMIF(Segments!$A$2:$A$301,A48,Segments!$J$2:$J$301)^2+SUMIF(Segments!$A$2:$A$301,A48,Segments!$K$2:$K$301)^2),4))</f>
        <v/>
      </c>
      <c r="L48" s="8" t="str">
        <f aca="false">IF(A48="","",IF(I48&lt;3,"NO DATA",IF(K48&lt;=0.02,"OK","RE-MEASURE")))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8" t="str">
        <f aca="false">IF(A49="","",COUNTIF(Segments!$A$2:$A$301,A49))</f>
        <v/>
      </c>
      <c r="J49" s="8" t="str">
        <f aca="false">IF(A49="","",SUMIF(Segments!$A$2:$A$301,A49,Segments!$C$2:$C$301))</f>
        <v/>
      </c>
      <c r="K49" s="8" t="str">
        <f aca="false">IF(A49="","",ROUND(SQRT(SUMIF(Segments!$A$2:$A$301,A49,Segments!$J$2:$J$301)^2+SUMIF(Segments!$A$2:$A$301,A49,Segments!$K$2:$K$301)^2),4))</f>
        <v/>
      </c>
      <c r="L49" s="8" t="str">
        <f aca="false">IF(A49="","",IF(I49&lt;3,"NO DATA",IF(K49&lt;=0.02,"OK","RE-MEASURE")))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8" t="str">
        <f aca="false">IF(A50="","",COUNTIF(Segments!$A$2:$A$301,A50))</f>
        <v/>
      </c>
      <c r="J50" s="8" t="str">
        <f aca="false">IF(A50="","",SUMIF(Segments!$A$2:$A$301,A50,Segments!$C$2:$C$301))</f>
        <v/>
      </c>
      <c r="K50" s="8" t="str">
        <f aca="false">IF(A50="","",ROUND(SQRT(SUMIF(Segments!$A$2:$A$301,A50,Segments!$J$2:$J$301)^2+SUMIF(Segments!$A$2:$A$301,A50,Segments!$K$2:$K$301)^2),4))</f>
        <v/>
      </c>
      <c r="L50" s="8" t="str">
        <f aca="false">IF(A50="","",IF(I50&lt;3,"NO DATA",IF(K50&lt;=0.02,"OK","RE-MEASURE")))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8" t="str">
        <f aca="false">IF(A51="","",COUNTIF(Segments!$A$2:$A$301,A51))</f>
        <v/>
      </c>
      <c r="J51" s="8" t="str">
        <f aca="false">IF(A51="","",SUMIF(Segments!$A$2:$A$301,A51,Segments!$C$2:$C$301))</f>
        <v/>
      </c>
      <c r="K51" s="8" t="str">
        <f aca="false">IF(A51="","",ROUND(SQRT(SUMIF(Segments!$A$2:$A$301,A51,Segments!$J$2:$J$301)^2+SUMIF(Segments!$A$2:$A$301,A51,Segments!$K$2:$K$301)^2),4))</f>
        <v/>
      </c>
      <c r="L51" s="8" t="str">
        <f aca="false">IF(A51="","",IF(I51&lt;3,"NO DATA",IF(K51&lt;=0.02,"OK","RE-MEASURE")))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8" t="str">
        <f aca="false">IF(A52="","",COUNTIF(Segments!$A$2:$A$301,A52))</f>
        <v/>
      </c>
      <c r="J52" s="8" t="str">
        <f aca="false">IF(A52="","",SUMIF(Segments!$A$2:$A$301,A52,Segments!$C$2:$C$301))</f>
        <v/>
      </c>
      <c r="K52" s="8" t="str">
        <f aca="false">IF(A52="","",ROUND(SQRT(SUMIF(Segments!$A$2:$A$301,A52,Segments!$J$2:$J$301)^2+SUMIF(Segments!$A$2:$A$301,A52,Segments!$K$2:$K$301)^2),4))</f>
        <v/>
      </c>
      <c r="L52" s="8" t="str">
        <f aca="false">IF(A52="","",IF(I52&lt;3,"NO DATA",IF(K52&lt;=0.02,"OK","RE-MEASURE")))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8" t="str">
        <f aca="false">IF(A53="","",COUNTIF(Segments!$A$2:$A$301,A53))</f>
        <v/>
      </c>
      <c r="J53" s="8" t="str">
        <f aca="false">IF(A53="","",SUMIF(Segments!$A$2:$A$301,A53,Segments!$C$2:$C$301))</f>
        <v/>
      </c>
      <c r="K53" s="8" t="str">
        <f aca="false">IF(A53="","",ROUND(SQRT(SUMIF(Segments!$A$2:$A$301,A53,Segments!$J$2:$J$301)^2+SUMIF(Segments!$A$2:$A$301,A53,Segments!$K$2:$K$301)^2),4))</f>
        <v/>
      </c>
      <c r="L53" s="8" t="str">
        <f aca="false">IF(A53="","",IF(I53&lt;3,"NO DATA",IF(K53&lt;=0.02,"OK","RE-MEASURE")))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8" t="str">
        <f aca="false">IF(A54="","",COUNTIF(Segments!$A$2:$A$301,A54))</f>
        <v/>
      </c>
      <c r="J54" s="8" t="str">
        <f aca="false">IF(A54="","",SUMIF(Segments!$A$2:$A$301,A54,Segments!$C$2:$C$301))</f>
        <v/>
      </c>
      <c r="K54" s="8" t="str">
        <f aca="false">IF(A54="","",ROUND(SQRT(SUMIF(Segments!$A$2:$A$301,A54,Segments!$J$2:$J$301)^2+SUMIF(Segments!$A$2:$A$301,A54,Segments!$K$2:$K$301)^2),4))</f>
        <v/>
      </c>
      <c r="L54" s="8" t="str">
        <f aca="false">IF(A54="","",IF(I54&lt;3,"NO DATA",IF(K54&lt;=0.02,"OK","RE-MEASURE")))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8" t="str">
        <f aca="false">IF(A55="","",COUNTIF(Segments!$A$2:$A$301,A55))</f>
        <v/>
      </c>
      <c r="J55" s="8" t="str">
        <f aca="false">IF(A55="","",SUMIF(Segments!$A$2:$A$301,A55,Segments!$C$2:$C$301))</f>
        <v/>
      </c>
      <c r="K55" s="8" t="str">
        <f aca="false">IF(A55="","",ROUND(SQRT(SUMIF(Segments!$A$2:$A$301,A55,Segments!$J$2:$J$301)^2+SUMIF(Segments!$A$2:$A$301,A55,Segments!$K$2:$K$301)^2),4))</f>
        <v/>
      </c>
      <c r="L55" s="8" t="str">
        <f aca="false">IF(A55="","",IF(I55&lt;3,"NO DATA",IF(K55&lt;=0.02,"OK","RE-MEASURE")))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8" t="str">
        <f aca="false">IF(A56="","",COUNTIF(Segments!$A$2:$A$301,A56))</f>
        <v/>
      </c>
      <c r="J56" s="8" t="str">
        <f aca="false">IF(A56="","",SUMIF(Segments!$A$2:$A$301,A56,Segments!$C$2:$C$301))</f>
        <v/>
      </c>
      <c r="K56" s="8" t="str">
        <f aca="false">IF(A56="","",ROUND(SQRT(SUMIF(Segments!$A$2:$A$301,A56,Segments!$J$2:$J$301)^2+SUMIF(Segments!$A$2:$A$301,A56,Segments!$K$2:$K$301)^2),4))</f>
        <v/>
      </c>
      <c r="L56" s="8" t="str">
        <f aca="false">IF(A56="","",IF(I56&lt;3,"NO DATA",IF(K56&lt;=0.02,"OK","RE-MEASURE")))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8" t="str">
        <f aca="false">IF(A57="","",COUNTIF(Segments!$A$2:$A$301,A57))</f>
        <v/>
      </c>
      <c r="J57" s="8" t="str">
        <f aca="false">IF(A57="","",SUMIF(Segments!$A$2:$A$301,A57,Segments!$C$2:$C$301))</f>
        <v/>
      </c>
      <c r="K57" s="8" t="str">
        <f aca="false">IF(A57="","",ROUND(SQRT(SUMIF(Segments!$A$2:$A$301,A57,Segments!$J$2:$J$301)^2+SUMIF(Segments!$A$2:$A$301,A57,Segments!$K$2:$K$301)^2),4))</f>
        <v/>
      </c>
      <c r="L57" s="8" t="str">
        <f aca="false">IF(A57="","",IF(I57&lt;3,"NO DATA",IF(K57&lt;=0.02,"OK","RE-MEASURE")))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8" t="str">
        <f aca="false">IF(A58="","",COUNTIF(Segments!$A$2:$A$301,A58))</f>
        <v/>
      </c>
      <c r="J58" s="8" t="str">
        <f aca="false">IF(A58="","",SUMIF(Segments!$A$2:$A$301,A58,Segments!$C$2:$C$301))</f>
        <v/>
      </c>
      <c r="K58" s="8" t="str">
        <f aca="false">IF(A58="","",ROUND(SQRT(SUMIF(Segments!$A$2:$A$301,A58,Segments!$J$2:$J$301)^2+SUMIF(Segments!$A$2:$A$301,A58,Segments!$K$2:$K$301)^2),4))</f>
        <v/>
      </c>
      <c r="L58" s="8" t="str">
        <f aca="false">IF(A58="","",IF(I58&lt;3,"NO DATA",IF(K58&lt;=0.02,"OK","RE-MEASURE")))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8" t="str">
        <f aca="false">IF(A59="","",COUNTIF(Segments!$A$2:$A$301,A59))</f>
        <v/>
      </c>
      <c r="J59" s="8" t="str">
        <f aca="false">IF(A59="","",SUMIF(Segments!$A$2:$A$301,A59,Segments!$C$2:$C$301))</f>
        <v/>
      </c>
      <c r="K59" s="8" t="str">
        <f aca="false">IF(A59="","",ROUND(SQRT(SUMIF(Segments!$A$2:$A$301,A59,Segments!$J$2:$J$301)^2+SUMIF(Segments!$A$2:$A$301,A59,Segments!$K$2:$K$301)^2),4))</f>
        <v/>
      </c>
      <c r="L59" s="8" t="str">
        <f aca="false">IF(A59="","",IF(I59&lt;3,"NO DATA",IF(K59&lt;=0.02,"OK","RE-MEASURE")))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8" t="str">
        <f aca="false">IF(A60="","",COUNTIF(Segments!$A$2:$A$301,A60))</f>
        <v/>
      </c>
      <c r="J60" s="8" t="str">
        <f aca="false">IF(A60="","",SUMIF(Segments!$A$2:$A$301,A60,Segments!$C$2:$C$301))</f>
        <v/>
      </c>
      <c r="K60" s="8" t="str">
        <f aca="false">IF(A60="","",ROUND(SQRT(SUMIF(Segments!$A$2:$A$301,A60,Segments!$J$2:$J$301)^2+SUMIF(Segments!$A$2:$A$301,A60,Segments!$K$2:$K$301)^2),4))</f>
        <v/>
      </c>
      <c r="L60" s="8" t="str">
        <f aca="false">IF(A60="","",IF(I60&lt;3,"NO DATA",IF(K60&lt;=0.02,"OK","RE-MEASURE")))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8" t="str">
        <f aca="false">IF(A61="","",COUNTIF(Segments!$A$2:$A$301,A61))</f>
        <v/>
      </c>
      <c r="J61" s="8" t="str">
        <f aca="false">IF(A61="","",SUMIF(Segments!$A$2:$A$301,A61,Segments!$C$2:$C$301))</f>
        <v/>
      </c>
      <c r="K61" s="8" t="str">
        <f aca="false">IF(A61="","",ROUND(SQRT(SUMIF(Segments!$A$2:$A$301,A61,Segments!$J$2:$J$301)^2+SUMIF(Segments!$A$2:$A$301,A61,Segments!$K$2:$K$301)^2),4))</f>
        <v/>
      </c>
      <c r="L61" s="8" t="str">
        <f aca="false">IF(A61="","",IF(I61&lt;3,"NO DATA",IF(K61&lt;=0.02,"OK","RE-MEASURE")))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8" t="str">
        <f aca="false">IF(A62="","",COUNTIF(Segments!$A$2:$A$301,A62))</f>
        <v/>
      </c>
      <c r="J62" s="8" t="str">
        <f aca="false">IF(A62="","",SUMIF(Segments!$A$2:$A$301,A62,Segments!$C$2:$C$301))</f>
        <v/>
      </c>
      <c r="K62" s="8" t="str">
        <f aca="false">IF(A62="","",ROUND(SQRT(SUMIF(Segments!$A$2:$A$301,A62,Segments!$J$2:$J$301)^2+SUMIF(Segments!$A$2:$A$301,A62,Segments!$K$2:$K$301)^2),4))</f>
        <v/>
      </c>
      <c r="L62" s="8" t="str">
        <f aca="false">IF(A62="","",IF(I62&lt;3,"NO DATA",IF(K62&lt;=0.02,"OK","RE-MEASURE")))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8" t="str">
        <f aca="false">IF(A63="","",COUNTIF(Segments!$A$2:$A$301,A63))</f>
        <v/>
      </c>
      <c r="J63" s="8" t="str">
        <f aca="false">IF(A63="","",SUMIF(Segments!$A$2:$A$301,A63,Segments!$C$2:$C$301))</f>
        <v/>
      </c>
      <c r="K63" s="8" t="str">
        <f aca="false">IF(A63="","",ROUND(SQRT(SUMIF(Segments!$A$2:$A$301,A63,Segments!$J$2:$J$301)^2+SUMIF(Segments!$A$2:$A$301,A63,Segments!$K$2:$K$301)^2),4))</f>
        <v/>
      </c>
      <c r="L63" s="8" t="str">
        <f aca="false">IF(A63="","",IF(I63&lt;3,"NO DATA",IF(K63&lt;=0.02,"OK","RE-MEASURE")))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8" t="str">
        <f aca="false">IF(A64="","",COUNTIF(Segments!$A$2:$A$301,A64))</f>
        <v/>
      </c>
      <c r="J64" s="8" t="str">
        <f aca="false">IF(A64="","",SUMIF(Segments!$A$2:$A$301,A64,Segments!$C$2:$C$301))</f>
        <v/>
      </c>
      <c r="K64" s="8" t="str">
        <f aca="false">IF(A64="","",ROUND(SQRT(SUMIF(Segments!$A$2:$A$301,A64,Segments!$J$2:$J$301)^2+SUMIF(Segments!$A$2:$A$301,A64,Segments!$K$2:$K$301)^2),4))</f>
        <v/>
      </c>
      <c r="L64" s="8" t="str">
        <f aca="false">IF(A64="","",IF(I64&lt;3,"NO DATA",IF(K64&lt;=0.02,"OK","RE-MEASURE")))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8" t="str">
        <f aca="false">IF(A65="","",COUNTIF(Segments!$A$2:$A$301,A65))</f>
        <v/>
      </c>
      <c r="J65" s="8" t="str">
        <f aca="false">IF(A65="","",SUMIF(Segments!$A$2:$A$301,A65,Segments!$C$2:$C$301))</f>
        <v/>
      </c>
      <c r="K65" s="8" t="str">
        <f aca="false">IF(A65="","",ROUND(SQRT(SUMIF(Segments!$A$2:$A$301,A65,Segments!$J$2:$J$301)^2+SUMIF(Segments!$A$2:$A$301,A65,Segments!$K$2:$K$301)^2),4))</f>
        <v/>
      </c>
      <c r="L65" s="8" t="str">
        <f aca="false">IF(A65="","",IF(I65&lt;3,"NO DATA",IF(K65&lt;=0.02,"OK","RE-MEASURE")))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8" t="str">
        <f aca="false">IF(A66="","",COUNTIF(Segments!$A$2:$A$301,A66))</f>
        <v/>
      </c>
      <c r="J66" s="8" t="str">
        <f aca="false">IF(A66="","",SUMIF(Segments!$A$2:$A$301,A66,Segments!$C$2:$C$301))</f>
        <v/>
      </c>
      <c r="K66" s="8" t="str">
        <f aca="false">IF(A66="","",ROUND(SQRT(SUMIF(Segments!$A$2:$A$301,A66,Segments!$J$2:$J$301)^2+SUMIF(Segments!$A$2:$A$301,A66,Segments!$K$2:$K$301)^2),4))</f>
        <v/>
      </c>
      <c r="L66" s="8" t="str">
        <f aca="false">IF(A66="","",IF(I66&lt;3,"NO DATA",IF(K66&lt;=0.02,"OK","RE-MEASURE")))</f>
        <v/>
      </c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8" t="str">
        <f aca="false">IF(A67="","",COUNTIF(Segments!$A$2:$A$301,A67))</f>
        <v/>
      </c>
      <c r="J67" s="8" t="str">
        <f aca="false">IF(A67="","",SUMIF(Segments!$A$2:$A$301,A67,Segments!$C$2:$C$301))</f>
        <v/>
      </c>
      <c r="K67" s="8" t="str">
        <f aca="false">IF(A67="","",ROUND(SQRT(SUMIF(Segments!$A$2:$A$301,A67,Segments!$J$2:$J$301)^2+SUMIF(Segments!$A$2:$A$301,A67,Segments!$K$2:$K$301)^2),4))</f>
        <v/>
      </c>
      <c r="L67" s="8" t="str">
        <f aca="false">IF(A67="","",IF(I67&lt;3,"NO DATA",IF(K67&lt;=0.02,"OK","RE-MEASURE")))</f>
        <v/>
      </c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8" t="str">
        <f aca="false">IF(A68="","",COUNTIF(Segments!$A$2:$A$301,A68))</f>
        <v/>
      </c>
      <c r="J68" s="8" t="str">
        <f aca="false">IF(A68="","",SUMIF(Segments!$A$2:$A$301,A68,Segments!$C$2:$C$301))</f>
        <v/>
      </c>
      <c r="K68" s="8" t="str">
        <f aca="false">IF(A68="","",ROUND(SQRT(SUMIF(Segments!$A$2:$A$301,A68,Segments!$J$2:$J$301)^2+SUMIF(Segments!$A$2:$A$301,A68,Segments!$K$2:$K$301)^2),4))</f>
        <v/>
      </c>
      <c r="L68" s="8" t="str">
        <f aca="false">IF(A68="","",IF(I68&lt;3,"NO DATA",IF(K68&lt;=0.02,"OK","RE-MEASURE")))</f>
        <v/>
      </c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8" t="str">
        <f aca="false">IF(A69="","",COUNTIF(Segments!$A$2:$A$301,A69))</f>
        <v/>
      </c>
      <c r="J69" s="8" t="str">
        <f aca="false">IF(A69="","",SUMIF(Segments!$A$2:$A$301,A69,Segments!$C$2:$C$301))</f>
        <v/>
      </c>
      <c r="K69" s="8" t="str">
        <f aca="false">IF(A69="","",ROUND(SQRT(SUMIF(Segments!$A$2:$A$301,A69,Segments!$J$2:$J$301)^2+SUMIF(Segments!$A$2:$A$301,A69,Segments!$K$2:$K$301)^2),4))</f>
        <v/>
      </c>
      <c r="L69" s="8" t="str">
        <f aca="false">IF(A69="","",IF(I69&lt;3,"NO DATA",IF(K69&lt;=0.02,"OK","RE-MEASURE")))</f>
        <v/>
      </c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8" t="str">
        <f aca="false">IF(A70="","",COUNTIF(Segments!$A$2:$A$301,A70))</f>
        <v/>
      </c>
      <c r="J70" s="8" t="str">
        <f aca="false">IF(A70="","",SUMIF(Segments!$A$2:$A$301,A70,Segments!$C$2:$C$301))</f>
        <v/>
      </c>
      <c r="K70" s="8" t="str">
        <f aca="false">IF(A70="","",ROUND(SQRT(SUMIF(Segments!$A$2:$A$301,A70,Segments!$J$2:$J$301)^2+SUMIF(Segments!$A$2:$A$301,A70,Segments!$K$2:$K$301)^2),4))</f>
        <v/>
      </c>
      <c r="L70" s="8" t="str">
        <f aca="false">IF(A70="","",IF(I70&lt;3,"NO DATA",IF(K70&lt;=0.02,"OK","RE-MEASURE")))</f>
        <v/>
      </c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8" t="str">
        <f aca="false">IF(A71="","",COUNTIF(Segments!$A$2:$A$301,A71))</f>
        <v/>
      </c>
      <c r="J71" s="8" t="str">
        <f aca="false">IF(A71="","",SUMIF(Segments!$A$2:$A$301,A71,Segments!$C$2:$C$301))</f>
        <v/>
      </c>
      <c r="K71" s="8" t="str">
        <f aca="false">IF(A71="","",ROUND(SQRT(SUMIF(Segments!$A$2:$A$301,A71,Segments!$J$2:$J$301)^2+SUMIF(Segments!$A$2:$A$301,A71,Segments!$K$2:$K$301)^2),4))</f>
        <v/>
      </c>
      <c r="L71" s="8" t="str">
        <f aca="false">IF(A71="","",IF(I71&lt;3,"NO DATA",IF(K71&lt;=0.02,"OK","RE-MEASURE")))</f>
        <v/>
      </c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8" t="str">
        <f aca="false">IF(A72="","",COUNTIF(Segments!$A$2:$A$301,A72))</f>
        <v/>
      </c>
      <c r="J72" s="8" t="str">
        <f aca="false">IF(A72="","",SUMIF(Segments!$A$2:$A$301,A72,Segments!$C$2:$C$301))</f>
        <v/>
      </c>
      <c r="K72" s="8" t="str">
        <f aca="false">IF(A72="","",ROUND(SQRT(SUMIF(Segments!$A$2:$A$301,A72,Segments!$J$2:$J$301)^2+SUMIF(Segments!$A$2:$A$301,A72,Segments!$K$2:$K$301)^2),4))</f>
        <v/>
      </c>
      <c r="L72" s="8" t="str">
        <f aca="false">IF(A72="","",IF(I72&lt;3,"NO DATA",IF(K72&lt;=0.02,"OK","RE-MEASURE")))</f>
        <v/>
      </c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8" t="str">
        <f aca="false">IF(A73="","",COUNTIF(Segments!$A$2:$A$301,A73))</f>
        <v/>
      </c>
      <c r="J73" s="8" t="str">
        <f aca="false">IF(A73="","",SUMIF(Segments!$A$2:$A$301,A73,Segments!$C$2:$C$301))</f>
        <v/>
      </c>
      <c r="K73" s="8" t="str">
        <f aca="false">IF(A73="","",ROUND(SQRT(SUMIF(Segments!$A$2:$A$301,A73,Segments!$J$2:$J$301)^2+SUMIF(Segments!$A$2:$A$301,A73,Segments!$K$2:$K$301)^2),4))</f>
        <v/>
      </c>
      <c r="L73" s="8" t="str">
        <f aca="false">IF(A73="","",IF(I73&lt;3,"NO DATA",IF(K73&lt;=0.02,"OK","RE-MEASURE")))</f>
        <v/>
      </c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8" t="str">
        <f aca="false">IF(A74="","",COUNTIF(Segments!$A$2:$A$301,A74))</f>
        <v/>
      </c>
      <c r="J74" s="8" t="str">
        <f aca="false">IF(A74="","",SUMIF(Segments!$A$2:$A$301,A74,Segments!$C$2:$C$301))</f>
        <v/>
      </c>
      <c r="K74" s="8" t="str">
        <f aca="false">IF(A74="","",ROUND(SQRT(SUMIF(Segments!$A$2:$A$301,A74,Segments!$J$2:$J$301)^2+SUMIF(Segments!$A$2:$A$301,A74,Segments!$K$2:$K$301)^2),4))</f>
        <v/>
      </c>
      <c r="L74" s="8" t="str">
        <f aca="false">IF(A74="","",IF(I74&lt;3,"NO DATA",IF(K74&lt;=0.02,"OK","RE-MEASURE")))</f>
        <v/>
      </c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8" t="str">
        <f aca="false">IF(A75="","",COUNTIF(Segments!$A$2:$A$301,A75))</f>
        <v/>
      </c>
      <c r="J75" s="8" t="str">
        <f aca="false">IF(A75="","",SUMIF(Segments!$A$2:$A$301,A75,Segments!$C$2:$C$301))</f>
        <v/>
      </c>
      <c r="K75" s="8" t="str">
        <f aca="false">IF(A75="","",ROUND(SQRT(SUMIF(Segments!$A$2:$A$301,A75,Segments!$J$2:$J$301)^2+SUMIF(Segments!$A$2:$A$301,A75,Segments!$K$2:$K$301)^2),4))</f>
        <v/>
      </c>
      <c r="L75" s="8" t="str">
        <f aca="false">IF(A75="","",IF(I75&lt;3,"NO DATA",IF(K75&lt;=0.02,"OK","RE-MEASURE")))</f>
        <v/>
      </c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8" t="str">
        <f aca="false">IF(A76="","",COUNTIF(Segments!$A$2:$A$301,A76))</f>
        <v/>
      </c>
      <c r="J76" s="8" t="str">
        <f aca="false">IF(A76="","",SUMIF(Segments!$A$2:$A$301,A76,Segments!$C$2:$C$301))</f>
        <v/>
      </c>
      <c r="K76" s="8" t="str">
        <f aca="false">IF(A76="","",ROUND(SQRT(SUMIF(Segments!$A$2:$A$301,A76,Segments!$J$2:$J$301)^2+SUMIF(Segments!$A$2:$A$301,A76,Segments!$K$2:$K$301)^2),4))</f>
        <v/>
      </c>
      <c r="L76" s="8" t="str">
        <f aca="false">IF(A76="","",IF(I76&lt;3,"NO DATA",IF(K76&lt;=0.02,"OK","RE-MEASURE")))</f>
        <v/>
      </c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8" t="str">
        <f aca="false">IF(A77="","",COUNTIF(Segments!$A$2:$A$301,A77))</f>
        <v/>
      </c>
      <c r="J77" s="8" t="str">
        <f aca="false">IF(A77="","",SUMIF(Segments!$A$2:$A$301,A77,Segments!$C$2:$C$301))</f>
        <v/>
      </c>
      <c r="K77" s="8" t="str">
        <f aca="false">IF(A77="","",ROUND(SQRT(SUMIF(Segments!$A$2:$A$301,A77,Segments!$J$2:$J$301)^2+SUMIF(Segments!$A$2:$A$301,A77,Segments!$K$2:$K$301)^2),4))</f>
        <v/>
      </c>
      <c r="L77" s="8" t="str">
        <f aca="false">IF(A77="","",IF(I77&lt;3,"NO DATA",IF(K77&lt;=0.02,"OK","RE-MEASURE")))</f>
        <v/>
      </c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8" t="str">
        <f aca="false">IF(A78="","",COUNTIF(Segments!$A$2:$A$301,A78))</f>
        <v/>
      </c>
      <c r="J78" s="8" t="str">
        <f aca="false">IF(A78="","",SUMIF(Segments!$A$2:$A$301,A78,Segments!$C$2:$C$301))</f>
        <v/>
      </c>
      <c r="K78" s="8" t="str">
        <f aca="false">IF(A78="","",ROUND(SQRT(SUMIF(Segments!$A$2:$A$301,A78,Segments!$J$2:$J$301)^2+SUMIF(Segments!$A$2:$A$301,A78,Segments!$K$2:$K$301)^2),4))</f>
        <v/>
      </c>
      <c r="L78" s="8" t="str">
        <f aca="false">IF(A78="","",IF(I78&lt;3,"NO DATA",IF(K78&lt;=0.02,"OK","RE-MEASURE")))</f>
        <v/>
      </c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8" t="str">
        <f aca="false">IF(A79="","",COUNTIF(Segments!$A$2:$A$301,A79))</f>
        <v/>
      </c>
      <c r="J79" s="8" t="str">
        <f aca="false">IF(A79="","",SUMIF(Segments!$A$2:$A$301,A79,Segments!$C$2:$C$301))</f>
        <v/>
      </c>
      <c r="K79" s="8" t="str">
        <f aca="false">IF(A79="","",ROUND(SQRT(SUMIF(Segments!$A$2:$A$301,A79,Segments!$J$2:$J$301)^2+SUMIF(Segments!$A$2:$A$301,A79,Segments!$K$2:$K$301)^2),4))</f>
        <v/>
      </c>
      <c r="L79" s="8" t="str">
        <f aca="false">IF(A79="","",IF(I79&lt;3,"NO DATA",IF(K79&lt;=0.02,"OK","RE-MEASURE")))</f>
        <v/>
      </c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8" t="str">
        <f aca="false">IF(A80="","",COUNTIF(Segments!$A$2:$A$301,A80))</f>
        <v/>
      </c>
      <c r="J80" s="8" t="str">
        <f aca="false">IF(A80="","",SUMIF(Segments!$A$2:$A$301,A80,Segments!$C$2:$C$301))</f>
        <v/>
      </c>
      <c r="K80" s="8" t="str">
        <f aca="false">IF(A80="","",ROUND(SQRT(SUMIF(Segments!$A$2:$A$301,A80,Segments!$J$2:$J$301)^2+SUMIF(Segments!$A$2:$A$301,A80,Segments!$K$2:$K$301)^2),4))</f>
        <v/>
      </c>
      <c r="L80" s="8" t="str">
        <f aca="false">IF(A80="","",IF(I80&lt;3,"NO DATA",IF(K80&lt;=0.02,"OK","RE-MEASURE")))</f>
        <v/>
      </c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8" t="str">
        <f aca="false">IF(A81="","",COUNTIF(Segments!$A$2:$A$301,A81))</f>
        <v/>
      </c>
      <c r="J81" s="8" t="str">
        <f aca="false">IF(A81="","",SUMIF(Segments!$A$2:$A$301,A81,Segments!$C$2:$C$301))</f>
        <v/>
      </c>
      <c r="K81" s="8" t="str">
        <f aca="false">IF(A81="","",ROUND(SQRT(SUMIF(Segments!$A$2:$A$301,A81,Segments!$J$2:$J$301)^2+SUMIF(Segments!$A$2:$A$301,A81,Segments!$K$2:$K$301)^2),4))</f>
        <v/>
      </c>
      <c r="L81" s="8" t="str">
        <f aca="false">IF(A81="","",IF(I81&lt;3,"NO DATA",IF(K81&lt;=0.02,"OK","RE-MEASURE")))</f>
        <v/>
      </c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8" t="str">
        <f aca="false">IF(A82="","",COUNTIF(Segments!$A$2:$A$301,A82))</f>
        <v/>
      </c>
      <c r="J82" s="8" t="str">
        <f aca="false">IF(A82="","",SUMIF(Segments!$A$2:$A$301,A82,Segments!$C$2:$C$301))</f>
        <v/>
      </c>
      <c r="K82" s="8" t="str">
        <f aca="false">IF(A82="","",ROUND(SQRT(SUMIF(Segments!$A$2:$A$301,A82,Segments!$J$2:$J$301)^2+SUMIF(Segments!$A$2:$A$301,A82,Segments!$K$2:$K$301)^2),4))</f>
        <v/>
      </c>
      <c r="L82" s="8" t="str">
        <f aca="false">IF(A82="","",IF(I82&lt;3,"NO DATA",IF(K82&lt;=0.02,"OK","RE-MEASURE")))</f>
        <v/>
      </c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8" t="str">
        <f aca="false">IF(A83="","",COUNTIF(Segments!$A$2:$A$301,A83))</f>
        <v/>
      </c>
      <c r="J83" s="8" t="str">
        <f aca="false">IF(A83="","",SUMIF(Segments!$A$2:$A$301,A83,Segments!$C$2:$C$301))</f>
        <v/>
      </c>
      <c r="K83" s="8" t="str">
        <f aca="false">IF(A83="","",ROUND(SQRT(SUMIF(Segments!$A$2:$A$301,A83,Segments!$J$2:$J$301)^2+SUMIF(Segments!$A$2:$A$301,A83,Segments!$K$2:$K$301)^2),4))</f>
        <v/>
      </c>
      <c r="L83" s="8" t="str">
        <f aca="false">IF(A83="","",IF(I83&lt;3,"NO DATA",IF(K83&lt;=0.02,"OK","RE-MEASURE")))</f>
        <v/>
      </c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8" t="str">
        <f aca="false">IF(A84="","",COUNTIF(Segments!$A$2:$A$301,A84))</f>
        <v/>
      </c>
      <c r="J84" s="8" t="str">
        <f aca="false">IF(A84="","",SUMIF(Segments!$A$2:$A$301,A84,Segments!$C$2:$C$301))</f>
        <v/>
      </c>
      <c r="K84" s="8" t="str">
        <f aca="false">IF(A84="","",ROUND(SQRT(SUMIF(Segments!$A$2:$A$301,A84,Segments!$J$2:$J$301)^2+SUMIF(Segments!$A$2:$A$301,A84,Segments!$K$2:$K$301)^2),4))</f>
        <v/>
      </c>
      <c r="L84" s="8" t="str">
        <f aca="false">IF(A84="","",IF(I84&lt;3,"NO DATA",IF(K84&lt;=0.02,"OK","RE-MEASURE")))</f>
        <v/>
      </c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8" t="str">
        <f aca="false">IF(A85="","",COUNTIF(Segments!$A$2:$A$301,A85))</f>
        <v/>
      </c>
      <c r="J85" s="8" t="str">
        <f aca="false">IF(A85="","",SUMIF(Segments!$A$2:$A$301,A85,Segments!$C$2:$C$301))</f>
        <v/>
      </c>
      <c r="K85" s="8" t="str">
        <f aca="false">IF(A85="","",ROUND(SQRT(SUMIF(Segments!$A$2:$A$301,A85,Segments!$J$2:$J$301)^2+SUMIF(Segments!$A$2:$A$301,A85,Segments!$K$2:$K$301)^2),4))</f>
        <v/>
      </c>
      <c r="L85" s="8" t="str">
        <f aca="false">IF(A85="","",IF(I85&lt;3,"NO DATA",IF(K85&lt;=0.02,"OK","RE-MEASURE")))</f>
        <v/>
      </c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8" t="str">
        <f aca="false">IF(A86="","",COUNTIF(Segments!$A$2:$A$301,A86))</f>
        <v/>
      </c>
      <c r="J86" s="8" t="str">
        <f aca="false">IF(A86="","",SUMIF(Segments!$A$2:$A$301,A86,Segments!$C$2:$C$301))</f>
        <v/>
      </c>
      <c r="K86" s="8" t="str">
        <f aca="false">IF(A86="","",ROUND(SQRT(SUMIF(Segments!$A$2:$A$301,A86,Segments!$J$2:$J$301)^2+SUMIF(Segments!$A$2:$A$301,A86,Segments!$K$2:$K$301)^2),4))</f>
        <v/>
      </c>
      <c r="L86" s="8" t="str">
        <f aca="false">IF(A86="","",IF(I86&lt;3,"NO DATA",IF(K86&lt;=0.02,"OK","RE-MEASURE")))</f>
        <v/>
      </c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8" t="str">
        <f aca="false">IF(A87="","",COUNTIF(Segments!$A$2:$A$301,A87))</f>
        <v/>
      </c>
      <c r="J87" s="8" t="str">
        <f aca="false">IF(A87="","",SUMIF(Segments!$A$2:$A$301,A87,Segments!$C$2:$C$301))</f>
        <v/>
      </c>
      <c r="K87" s="8" t="str">
        <f aca="false">IF(A87="","",ROUND(SQRT(SUMIF(Segments!$A$2:$A$301,A87,Segments!$J$2:$J$301)^2+SUMIF(Segments!$A$2:$A$301,A87,Segments!$K$2:$K$301)^2),4))</f>
        <v/>
      </c>
      <c r="L87" s="8" t="str">
        <f aca="false">IF(A87="","",IF(I87&lt;3,"NO DATA",IF(K87&lt;=0.02,"OK","RE-MEASURE")))</f>
        <v/>
      </c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6"/>
      <c r="H88" s="6"/>
      <c r="I88" s="8" t="str">
        <f aca="false">IF(A88="","",COUNTIF(Segments!$A$2:$A$301,A88))</f>
        <v/>
      </c>
      <c r="J88" s="8" t="str">
        <f aca="false">IF(A88="","",SUMIF(Segments!$A$2:$A$301,A88,Segments!$C$2:$C$301))</f>
        <v/>
      </c>
      <c r="K88" s="8" t="str">
        <f aca="false">IF(A88="","",ROUND(SQRT(SUMIF(Segments!$A$2:$A$301,A88,Segments!$J$2:$J$301)^2+SUMIF(Segments!$A$2:$A$301,A88,Segments!$K$2:$K$301)^2),4))</f>
        <v/>
      </c>
      <c r="L88" s="8" t="str">
        <f aca="false">IF(A88="","",IF(I88&lt;3,"NO DATA",IF(K88&lt;=0.02,"OK","RE-MEASURE")))</f>
        <v/>
      </c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6"/>
      <c r="H89" s="6"/>
      <c r="I89" s="8" t="str">
        <f aca="false">IF(A89="","",COUNTIF(Segments!$A$2:$A$301,A89))</f>
        <v/>
      </c>
      <c r="J89" s="8" t="str">
        <f aca="false">IF(A89="","",SUMIF(Segments!$A$2:$A$301,A89,Segments!$C$2:$C$301))</f>
        <v/>
      </c>
      <c r="K89" s="8" t="str">
        <f aca="false">IF(A89="","",ROUND(SQRT(SUMIF(Segments!$A$2:$A$301,A89,Segments!$J$2:$J$301)^2+SUMIF(Segments!$A$2:$A$301,A89,Segments!$K$2:$K$301)^2),4))</f>
        <v/>
      </c>
      <c r="L89" s="8" t="str">
        <f aca="false">IF(A89="","",IF(I89&lt;3,"NO DATA",IF(K89&lt;=0.02,"OK","RE-MEASURE")))</f>
        <v/>
      </c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6"/>
      <c r="H90" s="6"/>
      <c r="I90" s="8" t="str">
        <f aca="false">IF(A90="","",COUNTIF(Segments!$A$2:$A$301,A90))</f>
        <v/>
      </c>
      <c r="J90" s="8" t="str">
        <f aca="false">IF(A90="","",SUMIF(Segments!$A$2:$A$301,A90,Segments!$C$2:$C$301))</f>
        <v/>
      </c>
      <c r="K90" s="8" t="str">
        <f aca="false">IF(A90="","",ROUND(SQRT(SUMIF(Segments!$A$2:$A$301,A90,Segments!$J$2:$J$301)^2+SUMIF(Segments!$A$2:$A$301,A90,Segments!$K$2:$K$301)^2),4))</f>
        <v/>
      </c>
      <c r="L90" s="8" t="str">
        <f aca="false">IF(A90="","",IF(I90&lt;3,"NO DATA",IF(K90&lt;=0.02,"OK","RE-MEASURE")))</f>
        <v/>
      </c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6"/>
      <c r="H91" s="6"/>
      <c r="I91" s="8" t="str">
        <f aca="false">IF(A91="","",COUNTIF(Segments!$A$2:$A$301,A91))</f>
        <v/>
      </c>
      <c r="J91" s="8" t="str">
        <f aca="false">IF(A91="","",SUMIF(Segments!$A$2:$A$301,A91,Segments!$C$2:$C$301))</f>
        <v/>
      </c>
      <c r="K91" s="8" t="str">
        <f aca="false">IF(A91="","",ROUND(SQRT(SUMIF(Segments!$A$2:$A$301,A91,Segments!$J$2:$J$301)^2+SUMIF(Segments!$A$2:$A$301,A91,Segments!$K$2:$K$301)^2),4))</f>
        <v/>
      </c>
      <c r="L91" s="8" t="str">
        <f aca="false">IF(A91="","",IF(I91&lt;3,"NO DATA",IF(K91&lt;=0.02,"OK","RE-MEASURE")))</f>
        <v/>
      </c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6"/>
      <c r="H92" s="6"/>
      <c r="I92" s="8" t="str">
        <f aca="false">IF(A92="","",COUNTIF(Segments!$A$2:$A$301,A92))</f>
        <v/>
      </c>
      <c r="J92" s="8" t="str">
        <f aca="false">IF(A92="","",SUMIF(Segments!$A$2:$A$301,A92,Segments!$C$2:$C$301))</f>
        <v/>
      </c>
      <c r="K92" s="8" t="str">
        <f aca="false">IF(A92="","",ROUND(SQRT(SUMIF(Segments!$A$2:$A$301,A92,Segments!$J$2:$J$301)^2+SUMIF(Segments!$A$2:$A$301,A92,Segments!$K$2:$K$301)^2),4))</f>
        <v/>
      </c>
      <c r="L92" s="8" t="str">
        <f aca="false">IF(A92="","",IF(I92&lt;3,"NO DATA",IF(K92&lt;=0.02,"OK","RE-MEASURE")))</f>
        <v/>
      </c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6"/>
      <c r="H93" s="6"/>
      <c r="I93" s="8" t="str">
        <f aca="false">IF(A93="","",COUNTIF(Segments!$A$2:$A$301,A93))</f>
        <v/>
      </c>
      <c r="J93" s="8" t="str">
        <f aca="false">IF(A93="","",SUMIF(Segments!$A$2:$A$301,A93,Segments!$C$2:$C$301))</f>
        <v/>
      </c>
      <c r="K93" s="8" t="str">
        <f aca="false">IF(A93="","",ROUND(SQRT(SUMIF(Segments!$A$2:$A$301,A93,Segments!$J$2:$J$301)^2+SUMIF(Segments!$A$2:$A$301,A93,Segments!$K$2:$K$301)^2),4))</f>
        <v/>
      </c>
      <c r="L93" s="8" t="str">
        <f aca="false">IF(A93="","",IF(I93&lt;3,"NO DATA",IF(K93&lt;=0.02,"OK","RE-MEASURE")))</f>
        <v/>
      </c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6"/>
      <c r="H94" s="6"/>
      <c r="I94" s="8" t="str">
        <f aca="false">IF(A94="","",COUNTIF(Segments!$A$2:$A$301,A94))</f>
        <v/>
      </c>
      <c r="J94" s="8" t="str">
        <f aca="false">IF(A94="","",SUMIF(Segments!$A$2:$A$301,A94,Segments!$C$2:$C$301))</f>
        <v/>
      </c>
      <c r="K94" s="8" t="str">
        <f aca="false">IF(A94="","",ROUND(SQRT(SUMIF(Segments!$A$2:$A$301,A94,Segments!$J$2:$J$301)^2+SUMIF(Segments!$A$2:$A$301,A94,Segments!$K$2:$K$301)^2),4))</f>
        <v/>
      </c>
      <c r="L94" s="8" t="str">
        <f aca="false">IF(A94="","",IF(I94&lt;3,"NO DATA",IF(K94&lt;=0.02,"OK","RE-MEASURE")))</f>
        <v/>
      </c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6"/>
      <c r="H95" s="6"/>
      <c r="I95" s="8" t="str">
        <f aca="false">IF(A95="","",COUNTIF(Segments!$A$2:$A$301,A95))</f>
        <v/>
      </c>
      <c r="J95" s="8" t="str">
        <f aca="false">IF(A95="","",SUMIF(Segments!$A$2:$A$301,A95,Segments!$C$2:$C$301))</f>
        <v/>
      </c>
      <c r="K95" s="8" t="str">
        <f aca="false">IF(A95="","",ROUND(SQRT(SUMIF(Segments!$A$2:$A$301,A95,Segments!$J$2:$J$301)^2+SUMIF(Segments!$A$2:$A$301,A95,Segments!$K$2:$K$301)^2),4))</f>
        <v/>
      </c>
      <c r="L95" s="8" t="str">
        <f aca="false">IF(A95="","",IF(I95&lt;3,"NO DATA",IF(K95&lt;=0.02,"OK","RE-MEASURE")))</f>
        <v/>
      </c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6"/>
      <c r="H96" s="6"/>
      <c r="I96" s="8" t="str">
        <f aca="false">IF(A96="","",COUNTIF(Segments!$A$2:$A$301,A96))</f>
        <v/>
      </c>
      <c r="J96" s="8" t="str">
        <f aca="false">IF(A96="","",SUMIF(Segments!$A$2:$A$301,A96,Segments!$C$2:$C$301))</f>
        <v/>
      </c>
      <c r="K96" s="8" t="str">
        <f aca="false">IF(A96="","",ROUND(SQRT(SUMIF(Segments!$A$2:$A$301,A96,Segments!$J$2:$J$301)^2+SUMIF(Segments!$A$2:$A$301,A96,Segments!$K$2:$K$301)^2),4))</f>
        <v/>
      </c>
      <c r="L96" s="8" t="str">
        <f aca="false">IF(A96="","",IF(I96&lt;3,"NO DATA",IF(K96&lt;=0.02,"OK","RE-MEASURE")))</f>
        <v/>
      </c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6"/>
      <c r="H97" s="6"/>
      <c r="I97" s="8" t="str">
        <f aca="false">IF(A97="","",COUNTIF(Segments!$A$2:$A$301,A97))</f>
        <v/>
      </c>
      <c r="J97" s="8" t="str">
        <f aca="false">IF(A97="","",SUMIF(Segments!$A$2:$A$301,A97,Segments!$C$2:$C$301))</f>
        <v/>
      </c>
      <c r="K97" s="8" t="str">
        <f aca="false">IF(A97="","",ROUND(SQRT(SUMIF(Segments!$A$2:$A$301,A97,Segments!$J$2:$J$301)^2+SUMIF(Segments!$A$2:$A$301,A97,Segments!$K$2:$K$301)^2),4))</f>
        <v/>
      </c>
      <c r="L97" s="8" t="str">
        <f aca="false">IF(A97="","",IF(I97&lt;3,"NO DATA",IF(K97&lt;=0.02,"OK","RE-MEASURE")))</f>
        <v/>
      </c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6"/>
      <c r="H98" s="6"/>
      <c r="I98" s="8" t="str">
        <f aca="false">IF(A98="","",COUNTIF(Segments!$A$2:$A$301,A98))</f>
        <v/>
      </c>
      <c r="J98" s="8" t="str">
        <f aca="false">IF(A98="","",SUMIF(Segments!$A$2:$A$301,A98,Segments!$C$2:$C$301))</f>
        <v/>
      </c>
      <c r="K98" s="8" t="str">
        <f aca="false">IF(A98="","",ROUND(SQRT(SUMIF(Segments!$A$2:$A$301,A98,Segments!$J$2:$J$301)^2+SUMIF(Segments!$A$2:$A$301,A98,Segments!$K$2:$K$301)^2),4))</f>
        <v/>
      </c>
      <c r="L98" s="8" t="str">
        <f aca="false">IF(A98="","",IF(I98&lt;3,"NO DATA",IF(K98&lt;=0.02,"OK","RE-MEASURE")))</f>
        <v/>
      </c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6"/>
      <c r="H99" s="6"/>
      <c r="I99" s="8" t="str">
        <f aca="false">IF(A99="","",COUNTIF(Segments!$A$2:$A$301,A99))</f>
        <v/>
      </c>
      <c r="J99" s="8" t="str">
        <f aca="false">IF(A99="","",SUMIF(Segments!$A$2:$A$301,A99,Segments!$C$2:$C$301))</f>
        <v/>
      </c>
      <c r="K99" s="8" t="str">
        <f aca="false">IF(A99="","",ROUND(SQRT(SUMIF(Segments!$A$2:$A$301,A99,Segments!$J$2:$J$301)^2+SUMIF(Segments!$A$2:$A$301,A99,Segments!$K$2:$K$301)^2),4))</f>
        <v/>
      </c>
      <c r="L99" s="8" t="str">
        <f aca="false">IF(A99="","",IF(I99&lt;3,"NO DATA",IF(K99&lt;=0.02,"OK","RE-MEASURE")))</f>
        <v/>
      </c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6"/>
      <c r="H100" s="6"/>
      <c r="I100" s="8" t="str">
        <f aca="false">IF(A100="","",COUNTIF(Segments!$A$2:$A$301,A100))</f>
        <v/>
      </c>
      <c r="J100" s="8" t="str">
        <f aca="false">IF(A100="","",SUMIF(Segments!$A$2:$A$301,A100,Segments!$C$2:$C$301))</f>
        <v/>
      </c>
      <c r="K100" s="8" t="str">
        <f aca="false">IF(A100="","",ROUND(SQRT(SUMIF(Segments!$A$2:$A$301,A100,Segments!$J$2:$J$301)^2+SUMIF(Segments!$A$2:$A$301,A100,Segments!$K$2:$K$301)^2),4))</f>
        <v/>
      </c>
      <c r="L100" s="8" t="str">
        <f aca="false">IF(A100="","",IF(I100&lt;3,"NO DATA",IF(K100&lt;=0.02,"OK","RE-MEASURE")))</f>
        <v/>
      </c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6"/>
      <c r="H101" s="6"/>
      <c r="I101" s="8" t="str">
        <f aca="false">IF(A101="","",COUNTIF(Segments!$A$2:$A$301,A101))</f>
        <v/>
      </c>
      <c r="J101" s="8" t="str">
        <f aca="false">IF(A101="","",SUMIF(Segments!$A$2:$A$301,A101,Segments!$C$2:$C$301))</f>
        <v/>
      </c>
      <c r="K101" s="8" t="str">
        <f aca="false">IF(A101="","",ROUND(SQRT(SUMIF(Segments!$A$2:$A$301,A101,Segments!$J$2:$J$301)^2+SUMIF(Segments!$A$2:$A$301,A101,Segments!$K$2:$K$301)^2),4))</f>
        <v/>
      </c>
      <c r="L101" s="8" t="str">
        <f aca="false">IF(A101="","",IF(I101&lt;3,"NO DATA",IF(K101&lt;=0.02,"OK","RE-MEASURE")))</f>
        <v/>
      </c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6"/>
      <c r="H102" s="6"/>
      <c r="I102" s="8" t="str">
        <f aca="false">IF(A102="","",COUNTIF(Segments!$A$2:$A$301,A102))</f>
        <v/>
      </c>
      <c r="J102" s="8" t="str">
        <f aca="false">IF(A102="","",SUMIF(Segments!$A$2:$A$301,A102,Segments!$C$2:$C$301))</f>
        <v/>
      </c>
      <c r="K102" s="8" t="str">
        <f aca="false">IF(A102="","",ROUND(SQRT(SUMIF(Segments!$A$2:$A$301,A102,Segments!$J$2:$J$301)^2+SUMIF(Segments!$A$2:$A$301,A102,Segments!$K$2:$K$301)^2),4))</f>
        <v/>
      </c>
      <c r="L102" s="8" t="str">
        <f aca="false">IF(A102="","",IF(I102&lt;3,"NO DATA",IF(K102&lt;=0.02,"OK","RE-MEASURE")))</f>
        <v/>
      </c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6"/>
      <c r="H103" s="6"/>
      <c r="I103" s="8" t="str">
        <f aca="false">IF(A103="","",COUNTIF(Segments!$A$2:$A$301,A103))</f>
        <v/>
      </c>
      <c r="J103" s="8" t="str">
        <f aca="false">IF(A103="","",SUMIF(Segments!$A$2:$A$301,A103,Segments!$C$2:$C$301))</f>
        <v/>
      </c>
      <c r="K103" s="8" t="str">
        <f aca="false">IF(A103="","",ROUND(SQRT(SUMIF(Segments!$A$2:$A$301,A103,Segments!$J$2:$J$301)^2+SUMIF(Segments!$A$2:$A$301,A103,Segments!$K$2:$K$301)^2),4))</f>
        <v/>
      </c>
      <c r="L103" s="8" t="str">
        <f aca="false">IF(A103="","",IF(I103&lt;3,"NO DATA",IF(K103&lt;=0.02,"OK","RE-MEASURE")))</f>
        <v/>
      </c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6"/>
      <c r="H104" s="6"/>
      <c r="I104" s="8" t="str">
        <f aca="false">IF(A104="","",COUNTIF(Segments!$A$2:$A$301,A104))</f>
        <v/>
      </c>
      <c r="J104" s="8" t="str">
        <f aca="false">IF(A104="","",SUMIF(Segments!$A$2:$A$301,A104,Segments!$C$2:$C$301))</f>
        <v/>
      </c>
      <c r="K104" s="8" t="str">
        <f aca="false">IF(A104="","",ROUND(SQRT(SUMIF(Segments!$A$2:$A$301,A104,Segments!$J$2:$J$301)^2+SUMIF(Segments!$A$2:$A$301,A104,Segments!$K$2:$K$301)^2),4))</f>
        <v/>
      </c>
      <c r="L104" s="8" t="str">
        <f aca="false">IF(A104="","",IF(I104&lt;3,"NO DATA",IF(K104&lt;=0.02,"OK","RE-MEASURE")))</f>
        <v/>
      </c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6"/>
      <c r="G105" s="6"/>
      <c r="H105" s="6"/>
      <c r="I105" s="8" t="str">
        <f aca="false">IF(A105="","",COUNTIF(Segments!$A$2:$A$301,A105))</f>
        <v/>
      </c>
      <c r="J105" s="8" t="str">
        <f aca="false">IF(A105="","",SUMIF(Segments!$A$2:$A$301,A105,Segments!$C$2:$C$301))</f>
        <v/>
      </c>
      <c r="K105" s="8" t="str">
        <f aca="false">IF(A105="","",ROUND(SQRT(SUMIF(Segments!$A$2:$A$301,A105,Segments!$J$2:$J$301)^2+SUMIF(Segments!$A$2:$A$301,A105,Segments!$K$2:$K$301)^2),4))</f>
        <v/>
      </c>
      <c r="L105" s="8" t="str">
        <f aca="false">IF(A105="","",IF(I105&lt;3,"NO DATA",IF(K105&lt;=0.02,"OK","RE-MEASURE")))</f>
        <v/>
      </c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6"/>
      <c r="G106" s="6"/>
      <c r="H106" s="6"/>
      <c r="I106" s="8" t="str">
        <f aca="false">IF(A106="","",COUNTIF(Segments!$A$2:$A$301,A106))</f>
        <v/>
      </c>
      <c r="J106" s="8" t="str">
        <f aca="false">IF(A106="","",SUMIF(Segments!$A$2:$A$301,A106,Segments!$C$2:$C$301))</f>
        <v/>
      </c>
      <c r="K106" s="8" t="str">
        <f aca="false">IF(A106="","",ROUND(SQRT(SUMIF(Segments!$A$2:$A$301,A106,Segments!$J$2:$J$301)^2+SUMIF(Segments!$A$2:$A$301,A106,Segments!$K$2:$K$301)^2),4))</f>
        <v/>
      </c>
      <c r="L106" s="8" t="str">
        <f aca="false">IF(A106="","",IF(I106&lt;3,"NO DATA",IF(K106&lt;=0.02,"OK","RE-MEASURE")))</f>
        <v/>
      </c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6"/>
      <c r="G107" s="6"/>
      <c r="H107" s="6"/>
      <c r="I107" s="8" t="str">
        <f aca="false">IF(A107="","",COUNTIF(Segments!$A$2:$A$301,A107))</f>
        <v/>
      </c>
      <c r="J107" s="8" t="str">
        <f aca="false">IF(A107="","",SUMIF(Segments!$A$2:$A$301,A107,Segments!$C$2:$C$301))</f>
        <v/>
      </c>
      <c r="K107" s="8" t="str">
        <f aca="false">IF(A107="","",ROUND(SQRT(SUMIF(Segments!$A$2:$A$301,A107,Segments!$J$2:$J$301)^2+SUMIF(Segments!$A$2:$A$301,A107,Segments!$K$2:$K$301)^2),4))</f>
        <v/>
      </c>
      <c r="L107" s="8" t="str">
        <f aca="false">IF(A107="","",IF(I107&lt;3,"NO DATA",IF(K107&lt;=0.02,"OK","RE-MEASURE")))</f>
        <v/>
      </c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6"/>
      <c r="G108" s="6"/>
      <c r="H108" s="6"/>
      <c r="I108" s="8" t="str">
        <f aca="false">IF(A108="","",COUNTIF(Segments!$A$2:$A$301,A108))</f>
        <v/>
      </c>
      <c r="J108" s="8" t="str">
        <f aca="false">IF(A108="","",SUMIF(Segments!$A$2:$A$301,A108,Segments!$C$2:$C$301))</f>
        <v/>
      </c>
      <c r="K108" s="8" t="str">
        <f aca="false">IF(A108="","",ROUND(SQRT(SUMIF(Segments!$A$2:$A$301,A108,Segments!$J$2:$J$301)^2+SUMIF(Segments!$A$2:$A$301,A108,Segments!$K$2:$K$301)^2),4))</f>
        <v/>
      </c>
      <c r="L108" s="8" t="str">
        <f aca="false">IF(A108="","",IF(I108&lt;3,"NO DATA",IF(K108&lt;=0.02,"OK","RE-MEASURE")))</f>
        <v/>
      </c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6"/>
      <c r="G109" s="6"/>
      <c r="H109" s="6"/>
      <c r="I109" s="8" t="str">
        <f aca="false">IF(A109="","",COUNTIF(Segments!$A$2:$A$301,A109))</f>
        <v/>
      </c>
      <c r="J109" s="8" t="str">
        <f aca="false">IF(A109="","",SUMIF(Segments!$A$2:$A$301,A109,Segments!$C$2:$C$301))</f>
        <v/>
      </c>
      <c r="K109" s="8" t="str">
        <f aca="false">IF(A109="","",ROUND(SQRT(SUMIF(Segments!$A$2:$A$301,A109,Segments!$J$2:$J$301)^2+SUMIF(Segments!$A$2:$A$301,A109,Segments!$K$2:$K$301)^2),4))</f>
        <v/>
      </c>
      <c r="L109" s="8" t="str">
        <f aca="false">IF(A109="","",IF(I109&lt;3,"NO DATA",IF(K109&lt;=0.02,"OK","RE-MEASURE")))</f>
        <v/>
      </c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6"/>
      <c r="G110" s="6"/>
      <c r="H110" s="6"/>
      <c r="I110" s="8" t="str">
        <f aca="false">IF(A110="","",COUNTIF(Segments!$A$2:$A$301,A110))</f>
        <v/>
      </c>
      <c r="J110" s="8" t="str">
        <f aca="false">IF(A110="","",SUMIF(Segments!$A$2:$A$301,A110,Segments!$C$2:$C$301))</f>
        <v/>
      </c>
      <c r="K110" s="8" t="str">
        <f aca="false">IF(A110="","",ROUND(SQRT(SUMIF(Segments!$A$2:$A$301,A110,Segments!$J$2:$J$301)^2+SUMIF(Segments!$A$2:$A$301,A110,Segments!$K$2:$K$301)^2),4))</f>
        <v/>
      </c>
      <c r="L110" s="8" t="str">
        <f aca="false">IF(A110="","",IF(I110&lt;3,"NO DATA",IF(K110&lt;=0.02,"OK","RE-MEASURE")))</f>
        <v/>
      </c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6"/>
      <c r="G111" s="6"/>
      <c r="H111" s="6"/>
      <c r="I111" s="8" t="str">
        <f aca="false">IF(A111="","",COUNTIF(Segments!$A$2:$A$301,A111))</f>
        <v/>
      </c>
      <c r="J111" s="8" t="str">
        <f aca="false">IF(A111="","",SUMIF(Segments!$A$2:$A$301,A111,Segments!$C$2:$C$301))</f>
        <v/>
      </c>
      <c r="K111" s="8" t="str">
        <f aca="false">IF(A111="","",ROUND(SQRT(SUMIF(Segments!$A$2:$A$301,A111,Segments!$J$2:$J$301)^2+SUMIF(Segments!$A$2:$A$301,A111,Segments!$K$2:$K$301)^2),4))</f>
        <v/>
      </c>
      <c r="L111" s="8" t="str">
        <f aca="false">IF(A111="","",IF(I111&lt;3,"NO DATA",IF(K111&lt;=0.02,"OK","RE-MEASURE")))</f>
        <v/>
      </c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6"/>
      <c r="G112" s="6"/>
      <c r="H112" s="6"/>
      <c r="I112" s="8" t="str">
        <f aca="false">IF(A112="","",COUNTIF(Segments!$A$2:$A$301,A112))</f>
        <v/>
      </c>
      <c r="J112" s="8" t="str">
        <f aca="false">IF(A112="","",SUMIF(Segments!$A$2:$A$301,A112,Segments!$C$2:$C$301))</f>
        <v/>
      </c>
      <c r="K112" s="8" t="str">
        <f aca="false">IF(A112="","",ROUND(SQRT(SUMIF(Segments!$A$2:$A$301,A112,Segments!$J$2:$J$301)^2+SUMIF(Segments!$A$2:$A$301,A112,Segments!$K$2:$K$301)^2),4))</f>
        <v/>
      </c>
      <c r="L112" s="8" t="str">
        <f aca="false">IF(A112="","",IF(I112&lt;3,"NO DATA",IF(K112&lt;=0.02,"OK","RE-MEASURE")))</f>
        <v/>
      </c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6"/>
      <c r="G113" s="6"/>
      <c r="H113" s="6"/>
      <c r="I113" s="8" t="str">
        <f aca="false">IF(A113="","",COUNTIF(Segments!$A$2:$A$301,A113))</f>
        <v/>
      </c>
      <c r="J113" s="8" t="str">
        <f aca="false">IF(A113="","",SUMIF(Segments!$A$2:$A$301,A113,Segments!$C$2:$C$301))</f>
        <v/>
      </c>
      <c r="K113" s="8" t="str">
        <f aca="false">IF(A113="","",ROUND(SQRT(SUMIF(Segments!$A$2:$A$301,A113,Segments!$J$2:$J$301)^2+SUMIF(Segments!$A$2:$A$301,A113,Segments!$K$2:$K$301)^2),4))</f>
        <v/>
      </c>
      <c r="L113" s="8" t="str">
        <f aca="false">IF(A113="","",IF(I113&lt;3,"NO DATA",IF(K113&lt;=0.02,"OK","RE-MEASURE")))</f>
        <v/>
      </c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6"/>
      <c r="G114" s="6"/>
      <c r="H114" s="6"/>
      <c r="I114" s="8" t="str">
        <f aca="false">IF(A114="","",COUNTIF(Segments!$A$2:$A$301,A114))</f>
        <v/>
      </c>
      <c r="J114" s="8" t="str">
        <f aca="false">IF(A114="","",SUMIF(Segments!$A$2:$A$301,A114,Segments!$C$2:$C$301))</f>
        <v/>
      </c>
      <c r="K114" s="8" t="str">
        <f aca="false">IF(A114="","",ROUND(SQRT(SUMIF(Segments!$A$2:$A$301,A114,Segments!$J$2:$J$301)^2+SUMIF(Segments!$A$2:$A$301,A114,Segments!$K$2:$K$301)^2),4))</f>
        <v/>
      </c>
      <c r="L114" s="8" t="str">
        <f aca="false">IF(A114="","",IF(I114&lt;3,"NO DATA",IF(K114&lt;=0.02,"OK","RE-MEASURE")))</f>
        <v/>
      </c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6"/>
      <c r="G115" s="6"/>
      <c r="H115" s="6"/>
      <c r="I115" s="8" t="str">
        <f aca="false">IF(A115="","",COUNTIF(Segments!$A$2:$A$301,A115))</f>
        <v/>
      </c>
      <c r="J115" s="8" t="str">
        <f aca="false">IF(A115="","",SUMIF(Segments!$A$2:$A$301,A115,Segments!$C$2:$C$301))</f>
        <v/>
      </c>
      <c r="K115" s="8" t="str">
        <f aca="false">IF(A115="","",ROUND(SQRT(SUMIF(Segments!$A$2:$A$301,A115,Segments!$J$2:$J$301)^2+SUMIF(Segments!$A$2:$A$301,A115,Segments!$K$2:$K$301)^2),4))</f>
        <v/>
      </c>
      <c r="L115" s="8" t="str">
        <f aca="false">IF(A115="","",IF(I115&lt;3,"NO DATA",IF(K115&lt;=0.02,"OK","RE-MEASURE")))</f>
        <v/>
      </c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6"/>
      <c r="G116" s="6"/>
      <c r="H116" s="6"/>
      <c r="I116" s="8" t="str">
        <f aca="false">IF(A116="","",COUNTIF(Segments!$A$2:$A$301,A116))</f>
        <v/>
      </c>
      <c r="J116" s="8" t="str">
        <f aca="false">IF(A116="","",SUMIF(Segments!$A$2:$A$301,A116,Segments!$C$2:$C$301))</f>
        <v/>
      </c>
      <c r="K116" s="8" t="str">
        <f aca="false">IF(A116="","",ROUND(SQRT(SUMIF(Segments!$A$2:$A$301,A116,Segments!$J$2:$J$301)^2+SUMIF(Segments!$A$2:$A$301,A116,Segments!$K$2:$K$301)^2),4))</f>
        <v/>
      </c>
      <c r="L116" s="8" t="str">
        <f aca="false">IF(A116="","",IF(I116&lt;3,"NO DATA",IF(K116&lt;=0.02,"OK","RE-MEASURE")))</f>
        <v/>
      </c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6"/>
      <c r="G117" s="6"/>
      <c r="H117" s="6"/>
      <c r="I117" s="8" t="str">
        <f aca="false">IF(A117="","",COUNTIF(Segments!$A$2:$A$301,A117))</f>
        <v/>
      </c>
      <c r="J117" s="8" t="str">
        <f aca="false">IF(A117="","",SUMIF(Segments!$A$2:$A$301,A117,Segments!$C$2:$C$301))</f>
        <v/>
      </c>
      <c r="K117" s="8" t="str">
        <f aca="false">IF(A117="","",ROUND(SQRT(SUMIF(Segments!$A$2:$A$301,A117,Segments!$J$2:$J$301)^2+SUMIF(Segments!$A$2:$A$301,A117,Segments!$K$2:$K$301)^2),4))</f>
        <v/>
      </c>
      <c r="L117" s="8" t="str">
        <f aca="false">IF(A117="","",IF(I117&lt;3,"NO DATA",IF(K117&lt;=0.02,"OK","RE-MEASURE")))</f>
        <v/>
      </c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6"/>
      <c r="G118" s="6"/>
      <c r="H118" s="6"/>
      <c r="I118" s="8" t="str">
        <f aca="false">IF(A118="","",COUNTIF(Segments!$A$2:$A$301,A118))</f>
        <v/>
      </c>
      <c r="J118" s="8" t="str">
        <f aca="false">IF(A118="","",SUMIF(Segments!$A$2:$A$301,A118,Segments!$C$2:$C$301))</f>
        <v/>
      </c>
      <c r="K118" s="8" t="str">
        <f aca="false">IF(A118="","",ROUND(SQRT(SUMIF(Segments!$A$2:$A$301,A118,Segments!$J$2:$J$301)^2+SUMIF(Segments!$A$2:$A$301,A118,Segments!$K$2:$K$301)^2),4))</f>
        <v/>
      </c>
      <c r="L118" s="8" t="str">
        <f aca="false">IF(A118="","",IF(I118&lt;3,"NO DATA",IF(K118&lt;=0.02,"OK","RE-MEASURE")))</f>
        <v/>
      </c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6"/>
      <c r="G119" s="6"/>
      <c r="H119" s="6"/>
      <c r="I119" s="8" t="str">
        <f aca="false">IF(A119="","",COUNTIF(Segments!$A$2:$A$301,A119))</f>
        <v/>
      </c>
      <c r="J119" s="8" t="str">
        <f aca="false">IF(A119="","",SUMIF(Segments!$A$2:$A$301,A119,Segments!$C$2:$C$301))</f>
        <v/>
      </c>
      <c r="K119" s="8" t="str">
        <f aca="false">IF(A119="","",ROUND(SQRT(SUMIF(Segments!$A$2:$A$301,A119,Segments!$J$2:$J$301)^2+SUMIF(Segments!$A$2:$A$301,A119,Segments!$K$2:$K$301)^2),4))</f>
        <v/>
      </c>
      <c r="L119" s="8" t="str">
        <f aca="false">IF(A119="","",IF(I119&lt;3,"NO DATA",IF(K119&lt;=0.02,"OK","RE-MEASURE")))</f>
        <v/>
      </c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6"/>
      <c r="G120" s="6"/>
      <c r="H120" s="6"/>
      <c r="I120" s="8" t="str">
        <f aca="false">IF(A120="","",COUNTIF(Segments!$A$2:$A$301,A120))</f>
        <v/>
      </c>
      <c r="J120" s="8" t="str">
        <f aca="false">IF(A120="","",SUMIF(Segments!$A$2:$A$301,A120,Segments!$C$2:$C$301))</f>
        <v/>
      </c>
      <c r="K120" s="8" t="str">
        <f aca="false">IF(A120="","",ROUND(SQRT(SUMIF(Segments!$A$2:$A$301,A120,Segments!$J$2:$J$301)^2+SUMIF(Segments!$A$2:$A$301,A120,Segments!$K$2:$K$301)^2),4))</f>
        <v/>
      </c>
      <c r="L120" s="8" t="str">
        <f aca="false">IF(A120="","",IF(I120&lt;3,"NO DATA",IF(K120&lt;=0.02,"OK","RE-MEASURE")))</f>
        <v/>
      </c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6"/>
      <c r="G121" s="6"/>
      <c r="H121" s="6"/>
      <c r="I121" s="8" t="str">
        <f aca="false">IF(A121="","",COUNTIF(Segments!$A$2:$A$301,A121))</f>
        <v/>
      </c>
      <c r="J121" s="8" t="str">
        <f aca="false">IF(A121="","",SUMIF(Segments!$A$2:$A$301,A121,Segments!$C$2:$C$301))</f>
        <v/>
      </c>
      <c r="K121" s="8" t="str">
        <f aca="false">IF(A121="","",ROUND(SQRT(SUMIF(Segments!$A$2:$A$301,A121,Segments!$J$2:$J$301)^2+SUMIF(Segments!$A$2:$A$301,A121,Segments!$K$2:$K$301)^2),4))</f>
        <v/>
      </c>
      <c r="L121" s="8" t="str">
        <f aca="false">IF(A121="","",IF(I121&lt;3,"NO DATA",IF(K121&lt;=0.02,"OK","RE-MEASURE")))</f>
        <v/>
      </c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6"/>
      <c r="G122" s="6"/>
      <c r="H122" s="6"/>
      <c r="I122" s="8" t="str">
        <f aca="false">IF(A122="","",COUNTIF(Segments!$A$2:$A$301,A122))</f>
        <v/>
      </c>
      <c r="J122" s="8" t="str">
        <f aca="false">IF(A122="","",SUMIF(Segments!$A$2:$A$301,A122,Segments!$C$2:$C$301))</f>
        <v/>
      </c>
      <c r="K122" s="8" t="str">
        <f aca="false">IF(A122="","",ROUND(SQRT(SUMIF(Segments!$A$2:$A$301,A122,Segments!$J$2:$J$301)^2+SUMIF(Segments!$A$2:$A$301,A122,Segments!$K$2:$K$301)^2),4))</f>
        <v/>
      </c>
      <c r="L122" s="8" t="str">
        <f aca="false">IF(A122="","",IF(I122&lt;3,"NO DATA",IF(K122&lt;=0.02,"OK","RE-MEASURE")))</f>
        <v/>
      </c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6"/>
      <c r="G123" s="6"/>
      <c r="H123" s="6"/>
      <c r="I123" s="8" t="str">
        <f aca="false">IF(A123="","",COUNTIF(Segments!$A$2:$A$301,A123))</f>
        <v/>
      </c>
      <c r="J123" s="8" t="str">
        <f aca="false">IF(A123="","",SUMIF(Segments!$A$2:$A$301,A123,Segments!$C$2:$C$301))</f>
        <v/>
      </c>
      <c r="K123" s="8" t="str">
        <f aca="false">IF(A123="","",ROUND(SQRT(SUMIF(Segments!$A$2:$A$301,A123,Segments!$J$2:$J$301)^2+SUMIF(Segments!$A$2:$A$301,A123,Segments!$K$2:$K$301)^2),4))</f>
        <v/>
      </c>
      <c r="L123" s="8" t="str">
        <f aca="false">IF(A123="","",IF(I123&lt;3,"NO DATA",IF(K123&lt;=0.02,"OK","RE-MEASURE")))</f>
        <v/>
      </c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6"/>
      <c r="G124" s="6"/>
      <c r="H124" s="6"/>
      <c r="I124" s="8" t="str">
        <f aca="false">IF(A124="","",COUNTIF(Segments!$A$2:$A$301,A124))</f>
        <v/>
      </c>
      <c r="J124" s="8" t="str">
        <f aca="false">IF(A124="","",SUMIF(Segments!$A$2:$A$301,A124,Segments!$C$2:$C$301))</f>
        <v/>
      </c>
      <c r="K124" s="8" t="str">
        <f aca="false">IF(A124="","",ROUND(SQRT(SUMIF(Segments!$A$2:$A$301,A124,Segments!$J$2:$J$301)^2+SUMIF(Segments!$A$2:$A$301,A124,Segments!$K$2:$K$301)^2),4))</f>
        <v/>
      </c>
      <c r="L124" s="8" t="str">
        <f aca="false">IF(A124="","",IF(I124&lt;3,"NO DATA",IF(K124&lt;=0.02,"OK","RE-MEASURE")))</f>
        <v/>
      </c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6"/>
      <c r="G125" s="6"/>
      <c r="H125" s="6"/>
      <c r="I125" s="8" t="str">
        <f aca="false">IF(A125="","",COUNTIF(Segments!$A$2:$A$301,A125))</f>
        <v/>
      </c>
      <c r="J125" s="8" t="str">
        <f aca="false">IF(A125="","",SUMIF(Segments!$A$2:$A$301,A125,Segments!$C$2:$C$301))</f>
        <v/>
      </c>
      <c r="K125" s="8" t="str">
        <f aca="false">IF(A125="","",ROUND(SQRT(SUMIF(Segments!$A$2:$A$301,A125,Segments!$J$2:$J$301)^2+SUMIF(Segments!$A$2:$A$301,A125,Segments!$K$2:$K$301)^2),4))</f>
        <v/>
      </c>
      <c r="L125" s="8" t="str">
        <f aca="false">IF(A125="","",IF(I125&lt;3,"NO DATA",IF(K125&lt;=0.02,"OK","RE-MEASURE")))</f>
        <v/>
      </c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6"/>
      <c r="G126" s="6"/>
      <c r="H126" s="6"/>
      <c r="I126" s="8" t="str">
        <f aca="false">IF(A126="","",COUNTIF(Segments!$A$2:$A$301,A126))</f>
        <v/>
      </c>
      <c r="J126" s="8" t="str">
        <f aca="false">IF(A126="","",SUMIF(Segments!$A$2:$A$301,A126,Segments!$C$2:$C$301))</f>
        <v/>
      </c>
      <c r="K126" s="8" t="str">
        <f aca="false">IF(A126="","",ROUND(SQRT(SUMIF(Segments!$A$2:$A$301,A126,Segments!$J$2:$J$301)^2+SUMIF(Segments!$A$2:$A$301,A126,Segments!$K$2:$K$301)^2),4))</f>
        <v/>
      </c>
      <c r="L126" s="8" t="str">
        <f aca="false">IF(A126="","",IF(I126&lt;3,"NO DATA",IF(K126&lt;=0.02,"OK","RE-MEASURE")))</f>
        <v/>
      </c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6"/>
      <c r="G127" s="6"/>
      <c r="H127" s="6"/>
      <c r="I127" s="8" t="str">
        <f aca="false">IF(A127="","",COUNTIF(Segments!$A$2:$A$301,A127))</f>
        <v/>
      </c>
      <c r="J127" s="8" t="str">
        <f aca="false">IF(A127="","",SUMIF(Segments!$A$2:$A$301,A127,Segments!$C$2:$C$301))</f>
        <v/>
      </c>
      <c r="K127" s="8" t="str">
        <f aca="false">IF(A127="","",ROUND(SQRT(SUMIF(Segments!$A$2:$A$301,A127,Segments!$J$2:$J$301)^2+SUMIF(Segments!$A$2:$A$301,A127,Segments!$K$2:$K$301)^2),4))</f>
        <v/>
      </c>
      <c r="L127" s="8" t="str">
        <f aca="false">IF(A127="","",IF(I127&lt;3,"NO DATA",IF(K127&lt;=0.02,"OK","RE-MEASURE")))</f>
        <v/>
      </c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6"/>
      <c r="G128" s="6"/>
      <c r="H128" s="6"/>
      <c r="I128" s="8" t="str">
        <f aca="false">IF(A128="","",COUNTIF(Segments!$A$2:$A$301,A128))</f>
        <v/>
      </c>
      <c r="J128" s="8" t="str">
        <f aca="false">IF(A128="","",SUMIF(Segments!$A$2:$A$301,A128,Segments!$C$2:$C$301))</f>
        <v/>
      </c>
      <c r="K128" s="8" t="str">
        <f aca="false">IF(A128="","",ROUND(SQRT(SUMIF(Segments!$A$2:$A$301,A128,Segments!$J$2:$J$301)^2+SUMIF(Segments!$A$2:$A$301,A128,Segments!$K$2:$K$301)^2),4))</f>
        <v/>
      </c>
      <c r="L128" s="8" t="str">
        <f aca="false">IF(A128="","",IF(I128&lt;3,"NO DATA",IF(K128&lt;=0.02,"OK","RE-MEASURE")))</f>
        <v/>
      </c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6"/>
      <c r="G129" s="6"/>
      <c r="H129" s="6"/>
      <c r="I129" s="8" t="str">
        <f aca="false">IF(A129="","",COUNTIF(Segments!$A$2:$A$301,A129))</f>
        <v/>
      </c>
      <c r="J129" s="8" t="str">
        <f aca="false">IF(A129="","",SUMIF(Segments!$A$2:$A$301,A129,Segments!$C$2:$C$301))</f>
        <v/>
      </c>
      <c r="K129" s="8" t="str">
        <f aca="false">IF(A129="","",ROUND(SQRT(SUMIF(Segments!$A$2:$A$301,A129,Segments!$J$2:$J$301)^2+SUMIF(Segments!$A$2:$A$301,A129,Segments!$K$2:$K$301)^2),4))</f>
        <v/>
      </c>
      <c r="L129" s="8" t="str">
        <f aca="false">IF(A129="","",IF(I129&lt;3,"NO DATA",IF(K129&lt;=0.02,"OK","RE-MEASURE")))</f>
        <v/>
      </c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6"/>
      <c r="G130" s="6"/>
      <c r="H130" s="6"/>
      <c r="I130" s="8" t="str">
        <f aca="false">IF(A130="","",COUNTIF(Segments!$A$2:$A$301,A130))</f>
        <v/>
      </c>
      <c r="J130" s="8" t="str">
        <f aca="false">IF(A130="","",SUMIF(Segments!$A$2:$A$301,A130,Segments!$C$2:$C$301))</f>
        <v/>
      </c>
      <c r="K130" s="8" t="str">
        <f aca="false">IF(A130="","",ROUND(SQRT(SUMIF(Segments!$A$2:$A$301,A130,Segments!$J$2:$J$301)^2+SUMIF(Segments!$A$2:$A$301,A130,Segments!$K$2:$K$301)^2),4))</f>
        <v/>
      </c>
      <c r="L130" s="8" t="str">
        <f aca="false">IF(A130="","",IF(I130&lt;3,"NO DATA",IF(K130&lt;=0.02,"OK","RE-MEASURE")))</f>
        <v/>
      </c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6"/>
      <c r="G131" s="6"/>
      <c r="H131" s="6"/>
      <c r="I131" s="8" t="str">
        <f aca="false">IF(A131="","",COUNTIF(Segments!$A$2:$A$301,A131))</f>
        <v/>
      </c>
      <c r="J131" s="8" t="str">
        <f aca="false">IF(A131="","",SUMIF(Segments!$A$2:$A$301,A131,Segments!$C$2:$C$301))</f>
        <v/>
      </c>
      <c r="K131" s="8" t="str">
        <f aca="false">IF(A131="","",ROUND(SQRT(SUMIF(Segments!$A$2:$A$301,A131,Segments!$J$2:$J$301)^2+SUMIF(Segments!$A$2:$A$301,A131,Segments!$K$2:$K$301)^2),4))</f>
        <v/>
      </c>
      <c r="L131" s="8" t="str">
        <f aca="false">IF(A131="","",IF(I131&lt;3,"NO DATA",IF(K131&lt;=0.02,"OK","RE-MEASURE")))</f>
        <v/>
      </c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6"/>
      <c r="G132" s="6"/>
      <c r="H132" s="6"/>
      <c r="I132" s="8" t="str">
        <f aca="false">IF(A132="","",COUNTIF(Segments!$A$2:$A$301,A132))</f>
        <v/>
      </c>
      <c r="J132" s="8" t="str">
        <f aca="false">IF(A132="","",SUMIF(Segments!$A$2:$A$301,A132,Segments!$C$2:$C$301))</f>
        <v/>
      </c>
      <c r="K132" s="8" t="str">
        <f aca="false">IF(A132="","",ROUND(SQRT(SUMIF(Segments!$A$2:$A$301,A132,Segments!$J$2:$J$301)^2+SUMIF(Segments!$A$2:$A$301,A132,Segments!$K$2:$K$301)^2),4))</f>
        <v/>
      </c>
      <c r="L132" s="8" t="str">
        <f aca="false">IF(A132="","",IF(I132&lt;3,"NO DATA",IF(K132&lt;=0.02,"OK","RE-MEASURE")))</f>
        <v/>
      </c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6"/>
      <c r="G133" s="6"/>
      <c r="H133" s="6"/>
      <c r="I133" s="8" t="str">
        <f aca="false">IF(A133="","",COUNTIF(Segments!$A$2:$A$301,A133))</f>
        <v/>
      </c>
      <c r="J133" s="8" t="str">
        <f aca="false">IF(A133="","",SUMIF(Segments!$A$2:$A$301,A133,Segments!$C$2:$C$301))</f>
        <v/>
      </c>
      <c r="K133" s="8" t="str">
        <f aca="false">IF(A133="","",ROUND(SQRT(SUMIF(Segments!$A$2:$A$301,A133,Segments!$J$2:$J$301)^2+SUMIF(Segments!$A$2:$A$301,A133,Segments!$K$2:$K$301)^2),4))</f>
        <v/>
      </c>
      <c r="L133" s="8" t="str">
        <f aca="false">IF(A133="","",IF(I133&lt;3,"NO DATA",IF(K133&lt;=0.02,"OK","RE-MEASURE")))</f>
        <v/>
      </c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6"/>
      <c r="G134" s="6"/>
      <c r="H134" s="6"/>
      <c r="I134" s="8" t="str">
        <f aca="false">IF(A134="","",COUNTIF(Segments!$A$2:$A$301,A134))</f>
        <v/>
      </c>
      <c r="J134" s="8" t="str">
        <f aca="false">IF(A134="","",SUMIF(Segments!$A$2:$A$301,A134,Segments!$C$2:$C$301))</f>
        <v/>
      </c>
      <c r="K134" s="8" t="str">
        <f aca="false">IF(A134="","",ROUND(SQRT(SUMIF(Segments!$A$2:$A$301,A134,Segments!$J$2:$J$301)^2+SUMIF(Segments!$A$2:$A$301,A134,Segments!$K$2:$K$301)^2),4))</f>
        <v/>
      </c>
      <c r="L134" s="8" t="str">
        <f aca="false">IF(A134="","",IF(I134&lt;3,"NO DATA",IF(K134&lt;=0.02,"OK","RE-MEASURE")))</f>
        <v/>
      </c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6"/>
      <c r="G135" s="6"/>
      <c r="H135" s="6"/>
      <c r="I135" s="8" t="str">
        <f aca="false">IF(A135="","",COUNTIF(Segments!$A$2:$A$301,A135))</f>
        <v/>
      </c>
      <c r="J135" s="8" t="str">
        <f aca="false">IF(A135="","",SUMIF(Segments!$A$2:$A$301,A135,Segments!$C$2:$C$301))</f>
        <v/>
      </c>
      <c r="K135" s="8" t="str">
        <f aca="false">IF(A135="","",ROUND(SQRT(SUMIF(Segments!$A$2:$A$301,A135,Segments!$J$2:$J$301)^2+SUMIF(Segments!$A$2:$A$301,A135,Segments!$K$2:$K$301)^2),4))</f>
        <v/>
      </c>
      <c r="L135" s="8" t="str">
        <f aca="false">IF(A135="","",IF(I135&lt;3,"NO DATA",IF(K135&lt;=0.02,"OK","RE-MEASURE")))</f>
        <v/>
      </c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6"/>
      <c r="G136" s="6"/>
      <c r="H136" s="6"/>
      <c r="I136" s="8" t="str">
        <f aca="false">IF(A136="","",COUNTIF(Segments!$A$2:$A$301,A136))</f>
        <v/>
      </c>
      <c r="J136" s="8" t="str">
        <f aca="false">IF(A136="","",SUMIF(Segments!$A$2:$A$301,A136,Segments!$C$2:$C$301))</f>
        <v/>
      </c>
      <c r="K136" s="8" t="str">
        <f aca="false">IF(A136="","",ROUND(SQRT(SUMIF(Segments!$A$2:$A$301,A136,Segments!$J$2:$J$301)^2+SUMIF(Segments!$A$2:$A$301,A136,Segments!$K$2:$K$301)^2),4))</f>
        <v/>
      </c>
      <c r="L136" s="8" t="str">
        <f aca="false">IF(A136="","",IF(I136&lt;3,"NO DATA",IF(K136&lt;=0.02,"OK","RE-MEASURE")))</f>
        <v/>
      </c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6"/>
      <c r="G137" s="6"/>
      <c r="H137" s="6"/>
      <c r="I137" s="8" t="str">
        <f aca="false">IF(A137="","",COUNTIF(Segments!$A$2:$A$301,A137))</f>
        <v/>
      </c>
      <c r="J137" s="8" t="str">
        <f aca="false">IF(A137="","",SUMIF(Segments!$A$2:$A$301,A137,Segments!$C$2:$C$301))</f>
        <v/>
      </c>
      <c r="K137" s="8" t="str">
        <f aca="false">IF(A137="","",ROUND(SQRT(SUMIF(Segments!$A$2:$A$301,A137,Segments!$J$2:$J$301)^2+SUMIF(Segments!$A$2:$A$301,A137,Segments!$K$2:$K$301)^2),4))</f>
        <v/>
      </c>
      <c r="L137" s="8" t="str">
        <f aca="false">IF(A137="","",IF(I137&lt;3,"NO DATA",IF(K137&lt;=0.02,"OK","RE-MEASURE")))</f>
        <v/>
      </c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6"/>
      <c r="G138" s="6"/>
      <c r="H138" s="6"/>
      <c r="I138" s="8" t="str">
        <f aca="false">IF(A138="","",COUNTIF(Segments!$A$2:$A$301,A138))</f>
        <v/>
      </c>
      <c r="J138" s="8" t="str">
        <f aca="false">IF(A138="","",SUMIF(Segments!$A$2:$A$301,A138,Segments!$C$2:$C$301))</f>
        <v/>
      </c>
      <c r="K138" s="8" t="str">
        <f aca="false">IF(A138="","",ROUND(SQRT(SUMIF(Segments!$A$2:$A$301,A138,Segments!$J$2:$J$301)^2+SUMIF(Segments!$A$2:$A$301,A138,Segments!$K$2:$K$301)^2),4))</f>
        <v/>
      </c>
      <c r="L138" s="8" t="str">
        <f aca="false">IF(A138="","",IF(I138&lt;3,"NO DATA",IF(K138&lt;=0.02,"OK","RE-MEASURE")))</f>
        <v/>
      </c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6"/>
      <c r="G139" s="6"/>
      <c r="H139" s="6"/>
      <c r="I139" s="8" t="str">
        <f aca="false">IF(A139="","",COUNTIF(Segments!$A$2:$A$301,A139))</f>
        <v/>
      </c>
      <c r="J139" s="8" t="str">
        <f aca="false">IF(A139="","",SUMIF(Segments!$A$2:$A$301,A139,Segments!$C$2:$C$301))</f>
        <v/>
      </c>
      <c r="K139" s="8" t="str">
        <f aca="false">IF(A139="","",ROUND(SQRT(SUMIF(Segments!$A$2:$A$301,A139,Segments!$J$2:$J$301)^2+SUMIF(Segments!$A$2:$A$301,A139,Segments!$K$2:$K$301)^2),4))</f>
        <v/>
      </c>
      <c r="L139" s="8" t="str">
        <f aca="false">IF(A139="","",IF(I139&lt;3,"NO DATA",IF(K139&lt;=0.02,"OK","RE-MEASURE")))</f>
        <v/>
      </c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6"/>
      <c r="G140" s="6"/>
      <c r="H140" s="6"/>
      <c r="I140" s="8" t="str">
        <f aca="false">IF(A140="","",COUNTIF(Segments!$A$2:$A$301,A140))</f>
        <v/>
      </c>
      <c r="J140" s="8" t="str">
        <f aca="false">IF(A140="","",SUMIF(Segments!$A$2:$A$301,A140,Segments!$C$2:$C$301))</f>
        <v/>
      </c>
      <c r="K140" s="8" t="str">
        <f aca="false">IF(A140="","",ROUND(SQRT(SUMIF(Segments!$A$2:$A$301,A140,Segments!$J$2:$J$301)^2+SUMIF(Segments!$A$2:$A$301,A140,Segments!$K$2:$K$301)^2),4))</f>
        <v/>
      </c>
      <c r="L140" s="8" t="str">
        <f aca="false">IF(A140="","",IF(I140&lt;3,"NO DATA",IF(K140&lt;=0.02,"OK","RE-MEASURE")))</f>
        <v/>
      </c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6"/>
      <c r="G141" s="6"/>
      <c r="H141" s="6"/>
      <c r="I141" s="8" t="str">
        <f aca="false">IF(A141="","",COUNTIF(Segments!$A$2:$A$301,A141))</f>
        <v/>
      </c>
      <c r="J141" s="8" t="str">
        <f aca="false">IF(A141="","",SUMIF(Segments!$A$2:$A$301,A141,Segments!$C$2:$C$301))</f>
        <v/>
      </c>
      <c r="K141" s="8" t="str">
        <f aca="false">IF(A141="","",ROUND(SQRT(SUMIF(Segments!$A$2:$A$301,A141,Segments!$J$2:$J$301)^2+SUMIF(Segments!$A$2:$A$301,A141,Segments!$K$2:$K$301)^2),4))</f>
        <v/>
      </c>
      <c r="L141" s="8" t="str">
        <f aca="false">IF(A141="","",IF(I141&lt;3,"NO DATA",IF(K141&lt;=0.02,"OK","RE-MEASURE")))</f>
        <v/>
      </c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6"/>
      <c r="G142" s="6"/>
      <c r="H142" s="6"/>
      <c r="I142" s="8" t="str">
        <f aca="false">IF(A142="","",COUNTIF(Segments!$A$2:$A$301,A142))</f>
        <v/>
      </c>
      <c r="J142" s="8" t="str">
        <f aca="false">IF(A142="","",SUMIF(Segments!$A$2:$A$301,A142,Segments!$C$2:$C$301))</f>
        <v/>
      </c>
      <c r="K142" s="8" t="str">
        <f aca="false">IF(A142="","",ROUND(SQRT(SUMIF(Segments!$A$2:$A$301,A142,Segments!$J$2:$J$301)^2+SUMIF(Segments!$A$2:$A$301,A142,Segments!$K$2:$K$301)^2),4))</f>
        <v/>
      </c>
      <c r="L142" s="8" t="str">
        <f aca="false">IF(A142="","",IF(I142&lt;3,"NO DATA",IF(K142&lt;=0.02,"OK","RE-MEASURE")))</f>
        <v/>
      </c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6"/>
      <c r="G143" s="6"/>
      <c r="H143" s="6"/>
      <c r="I143" s="8" t="str">
        <f aca="false">IF(A143="","",COUNTIF(Segments!$A$2:$A$301,A143))</f>
        <v/>
      </c>
      <c r="J143" s="8" t="str">
        <f aca="false">IF(A143="","",SUMIF(Segments!$A$2:$A$301,A143,Segments!$C$2:$C$301))</f>
        <v/>
      </c>
      <c r="K143" s="8" t="str">
        <f aca="false">IF(A143="","",ROUND(SQRT(SUMIF(Segments!$A$2:$A$301,A143,Segments!$J$2:$J$301)^2+SUMIF(Segments!$A$2:$A$301,A143,Segments!$K$2:$K$301)^2),4))</f>
        <v/>
      </c>
      <c r="L143" s="8" t="str">
        <f aca="false">IF(A143="","",IF(I143&lt;3,"NO DATA",IF(K143&lt;=0.02,"OK","RE-MEASURE")))</f>
        <v/>
      </c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6"/>
      <c r="G144" s="6"/>
      <c r="H144" s="6"/>
      <c r="I144" s="8" t="str">
        <f aca="false">IF(A144="","",COUNTIF(Segments!$A$2:$A$301,A144))</f>
        <v/>
      </c>
      <c r="J144" s="8" t="str">
        <f aca="false">IF(A144="","",SUMIF(Segments!$A$2:$A$301,A144,Segments!$C$2:$C$301))</f>
        <v/>
      </c>
      <c r="K144" s="8" t="str">
        <f aca="false">IF(A144="","",ROUND(SQRT(SUMIF(Segments!$A$2:$A$301,A144,Segments!$J$2:$J$301)^2+SUMIF(Segments!$A$2:$A$301,A144,Segments!$K$2:$K$301)^2),4))</f>
        <v/>
      </c>
      <c r="L144" s="8" t="str">
        <f aca="false">IF(A144="","",IF(I144&lt;3,"NO DATA",IF(K144&lt;=0.02,"OK","RE-MEASURE")))</f>
        <v/>
      </c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6"/>
      <c r="G145" s="6"/>
      <c r="H145" s="6"/>
      <c r="I145" s="8" t="str">
        <f aca="false">IF(A145="","",COUNTIF(Segments!$A$2:$A$301,A145))</f>
        <v/>
      </c>
      <c r="J145" s="8" t="str">
        <f aca="false">IF(A145="","",SUMIF(Segments!$A$2:$A$301,A145,Segments!$C$2:$C$301))</f>
        <v/>
      </c>
      <c r="K145" s="8" t="str">
        <f aca="false">IF(A145="","",ROUND(SQRT(SUMIF(Segments!$A$2:$A$301,A145,Segments!$J$2:$J$301)^2+SUMIF(Segments!$A$2:$A$301,A145,Segments!$K$2:$K$301)^2),4))</f>
        <v/>
      </c>
      <c r="L145" s="8" t="str">
        <f aca="false">IF(A145="","",IF(I145&lt;3,"NO DATA",IF(K145&lt;=0.02,"OK","RE-MEASURE")))</f>
        <v/>
      </c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6"/>
      <c r="G146" s="6"/>
      <c r="H146" s="6"/>
      <c r="I146" s="8" t="str">
        <f aca="false">IF(A146="","",COUNTIF(Segments!$A$2:$A$301,A146))</f>
        <v/>
      </c>
      <c r="J146" s="8" t="str">
        <f aca="false">IF(A146="","",SUMIF(Segments!$A$2:$A$301,A146,Segments!$C$2:$C$301))</f>
        <v/>
      </c>
      <c r="K146" s="8" t="str">
        <f aca="false">IF(A146="","",ROUND(SQRT(SUMIF(Segments!$A$2:$A$301,A146,Segments!$J$2:$J$301)^2+SUMIF(Segments!$A$2:$A$301,A146,Segments!$K$2:$K$301)^2),4))</f>
        <v/>
      </c>
      <c r="L146" s="8" t="str">
        <f aca="false">IF(A146="","",IF(I146&lt;3,"NO DATA",IF(K146&lt;=0.02,"OK","RE-MEASURE")))</f>
        <v/>
      </c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6"/>
      <c r="G147" s="6"/>
      <c r="H147" s="6"/>
      <c r="I147" s="8" t="str">
        <f aca="false">IF(A147="","",COUNTIF(Segments!$A$2:$A$301,A147))</f>
        <v/>
      </c>
      <c r="J147" s="8" t="str">
        <f aca="false">IF(A147="","",SUMIF(Segments!$A$2:$A$301,A147,Segments!$C$2:$C$301))</f>
        <v/>
      </c>
      <c r="K147" s="8" t="str">
        <f aca="false">IF(A147="","",ROUND(SQRT(SUMIF(Segments!$A$2:$A$301,A147,Segments!$J$2:$J$301)^2+SUMIF(Segments!$A$2:$A$301,A147,Segments!$K$2:$K$301)^2),4))</f>
        <v/>
      </c>
      <c r="L147" s="8" t="str">
        <f aca="false">IF(A147="","",IF(I147&lt;3,"NO DATA",IF(K147&lt;=0.02,"OK","RE-MEASURE")))</f>
        <v/>
      </c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6"/>
      <c r="G148" s="6"/>
      <c r="H148" s="6"/>
      <c r="I148" s="8" t="str">
        <f aca="false">IF(A148="","",COUNTIF(Segments!$A$2:$A$301,A148))</f>
        <v/>
      </c>
      <c r="J148" s="8" t="str">
        <f aca="false">IF(A148="","",SUMIF(Segments!$A$2:$A$301,A148,Segments!$C$2:$C$301))</f>
        <v/>
      </c>
      <c r="K148" s="8" t="str">
        <f aca="false">IF(A148="","",ROUND(SQRT(SUMIF(Segments!$A$2:$A$301,A148,Segments!$J$2:$J$301)^2+SUMIF(Segments!$A$2:$A$301,A148,Segments!$K$2:$K$301)^2),4))</f>
        <v/>
      </c>
      <c r="L148" s="8" t="str">
        <f aca="false">IF(A148="","",IF(I148&lt;3,"NO DATA",IF(K148&lt;=0.02,"OK","RE-MEASURE")))</f>
        <v/>
      </c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6"/>
      <c r="G149" s="6"/>
      <c r="H149" s="6"/>
      <c r="I149" s="8" t="str">
        <f aca="false">IF(A149="","",COUNTIF(Segments!$A$2:$A$301,A149))</f>
        <v/>
      </c>
      <c r="J149" s="8" t="str">
        <f aca="false">IF(A149="","",SUMIF(Segments!$A$2:$A$301,A149,Segments!$C$2:$C$301))</f>
        <v/>
      </c>
      <c r="K149" s="8" t="str">
        <f aca="false">IF(A149="","",ROUND(SQRT(SUMIF(Segments!$A$2:$A$301,A149,Segments!$J$2:$J$301)^2+SUMIF(Segments!$A$2:$A$301,A149,Segments!$K$2:$K$301)^2),4))</f>
        <v/>
      </c>
      <c r="L149" s="8" t="str">
        <f aca="false">IF(A149="","",IF(I149&lt;3,"NO DATA",IF(K149&lt;=0.02,"OK","RE-MEASURE")))</f>
        <v/>
      </c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6"/>
      <c r="G150" s="6"/>
      <c r="H150" s="6"/>
      <c r="I150" s="8" t="str">
        <f aca="false">IF(A150="","",COUNTIF(Segments!$A$2:$A$301,A150))</f>
        <v/>
      </c>
      <c r="J150" s="8" t="str">
        <f aca="false">IF(A150="","",SUMIF(Segments!$A$2:$A$301,A150,Segments!$C$2:$C$301))</f>
        <v/>
      </c>
      <c r="K150" s="8" t="str">
        <f aca="false">IF(A150="","",ROUND(SQRT(SUMIF(Segments!$A$2:$A$301,A150,Segments!$J$2:$J$301)^2+SUMIF(Segments!$A$2:$A$301,A150,Segments!$K$2:$K$301)^2),4))</f>
        <v/>
      </c>
      <c r="L150" s="8" t="str">
        <f aca="false">IF(A150="","",IF(I150&lt;3,"NO DATA",IF(K150&lt;=0.02,"OK","RE-MEASURE")))</f>
        <v/>
      </c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6"/>
      <c r="G151" s="6"/>
      <c r="H151" s="6"/>
      <c r="I151" s="8" t="str">
        <f aca="false">IF(A151="","",COUNTIF(Segments!$A$2:$A$301,A151))</f>
        <v/>
      </c>
      <c r="J151" s="8" t="str">
        <f aca="false">IF(A151="","",SUMIF(Segments!$A$2:$A$301,A151,Segments!$C$2:$C$301))</f>
        <v/>
      </c>
      <c r="K151" s="8" t="str">
        <f aca="false">IF(A151="","",ROUND(SQRT(SUMIF(Segments!$A$2:$A$301,A151,Segments!$J$2:$J$301)^2+SUMIF(Segments!$A$2:$A$301,A151,Segments!$K$2:$K$301)^2),4))</f>
        <v/>
      </c>
      <c r="L151" s="8" t="str">
        <f aca="false">IF(A151="","",IF(I151&lt;3,"NO DATA",IF(K151&lt;=0.02,"OK","RE-MEASURE")))</f>
        <v/>
      </c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6"/>
      <c r="G152" s="6"/>
      <c r="H152" s="6"/>
      <c r="I152" s="8" t="str">
        <f aca="false">IF(A152="","",COUNTIF(Segments!$A$2:$A$301,A152))</f>
        <v/>
      </c>
      <c r="J152" s="8" t="str">
        <f aca="false">IF(A152="","",SUMIF(Segments!$A$2:$A$301,A152,Segments!$C$2:$C$301))</f>
        <v/>
      </c>
      <c r="K152" s="8" t="str">
        <f aca="false">IF(A152="","",ROUND(SQRT(SUMIF(Segments!$A$2:$A$301,A152,Segments!$J$2:$J$301)^2+SUMIF(Segments!$A$2:$A$301,A152,Segments!$K$2:$K$301)^2),4))</f>
        <v/>
      </c>
      <c r="L152" s="8" t="str">
        <f aca="false">IF(A152="","",IF(I152&lt;3,"NO DATA",IF(K152&lt;=0.02,"OK","RE-MEASURE")))</f>
        <v/>
      </c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6"/>
      <c r="G153" s="6"/>
      <c r="H153" s="6"/>
      <c r="I153" s="8" t="str">
        <f aca="false">IF(A153="","",COUNTIF(Segments!$A$2:$A$301,A153))</f>
        <v/>
      </c>
      <c r="J153" s="8" t="str">
        <f aca="false">IF(A153="","",SUMIF(Segments!$A$2:$A$301,A153,Segments!$C$2:$C$301))</f>
        <v/>
      </c>
      <c r="K153" s="8" t="str">
        <f aca="false">IF(A153="","",ROUND(SQRT(SUMIF(Segments!$A$2:$A$301,A153,Segments!$J$2:$J$301)^2+SUMIF(Segments!$A$2:$A$301,A153,Segments!$K$2:$K$301)^2),4))</f>
        <v/>
      </c>
      <c r="L153" s="8" t="str">
        <f aca="false">IF(A153="","",IF(I153&lt;3,"NO DATA",IF(K153&lt;=0.02,"OK","RE-MEASURE")))</f>
        <v/>
      </c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6"/>
      <c r="G154" s="6"/>
      <c r="H154" s="6"/>
      <c r="I154" s="8" t="str">
        <f aca="false">IF(A154="","",COUNTIF(Segments!$A$2:$A$301,A154))</f>
        <v/>
      </c>
      <c r="J154" s="8" t="str">
        <f aca="false">IF(A154="","",SUMIF(Segments!$A$2:$A$301,A154,Segments!$C$2:$C$301))</f>
        <v/>
      </c>
      <c r="K154" s="8" t="str">
        <f aca="false">IF(A154="","",ROUND(SQRT(SUMIF(Segments!$A$2:$A$301,A154,Segments!$J$2:$J$301)^2+SUMIF(Segments!$A$2:$A$301,A154,Segments!$K$2:$K$301)^2),4))</f>
        <v/>
      </c>
      <c r="L154" s="8" t="str">
        <f aca="false">IF(A154="","",IF(I154&lt;3,"NO DATA",IF(K154&lt;=0.02,"OK","RE-MEASURE")))</f>
        <v/>
      </c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  <c r="I155" s="8" t="str">
        <f aca="false">IF(A155="","",COUNTIF(Segments!$A$2:$A$301,A155))</f>
        <v/>
      </c>
      <c r="J155" s="8" t="str">
        <f aca="false">IF(A155="","",SUMIF(Segments!$A$2:$A$301,A155,Segments!$C$2:$C$301))</f>
        <v/>
      </c>
      <c r="K155" s="8" t="str">
        <f aca="false">IF(A155="","",ROUND(SQRT(SUMIF(Segments!$A$2:$A$301,A155,Segments!$J$2:$J$301)^2+SUMIF(Segments!$A$2:$A$301,A155,Segments!$K$2:$K$301)^2),4))</f>
        <v/>
      </c>
      <c r="L155" s="8" t="str">
        <f aca="false">IF(A155="","",IF(I155&lt;3,"NO DATA",IF(K155&lt;=0.02,"OK","RE-MEASURE")))</f>
        <v/>
      </c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  <c r="I156" s="8" t="str">
        <f aca="false">IF(A156="","",COUNTIF(Segments!$A$2:$A$301,A156))</f>
        <v/>
      </c>
      <c r="J156" s="8" t="str">
        <f aca="false">IF(A156="","",SUMIF(Segments!$A$2:$A$301,A156,Segments!$C$2:$C$301))</f>
        <v/>
      </c>
      <c r="K156" s="8" t="str">
        <f aca="false">IF(A156="","",ROUND(SQRT(SUMIF(Segments!$A$2:$A$301,A156,Segments!$J$2:$J$301)^2+SUMIF(Segments!$A$2:$A$301,A156,Segments!$K$2:$K$301)^2),4))</f>
        <v/>
      </c>
      <c r="L156" s="8" t="str">
        <f aca="false">IF(A156="","",IF(I156&lt;3,"NO DATA",IF(K156&lt;=0.02,"OK","RE-MEASURE")))</f>
        <v/>
      </c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  <c r="I157" s="8" t="str">
        <f aca="false">IF(A157="","",COUNTIF(Segments!$A$2:$A$301,A157))</f>
        <v/>
      </c>
      <c r="J157" s="8" t="str">
        <f aca="false">IF(A157="","",SUMIF(Segments!$A$2:$A$301,A157,Segments!$C$2:$C$301))</f>
        <v/>
      </c>
      <c r="K157" s="8" t="str">
        <f aca="false">IF(A157="","",ROUND(SQRT(SUMIF(Segments!$A$2:$A$301,A157,Segments!$J$2:$J$301)^2+SUMIF(Segments!$A$2:$A$301,A157,Segments!$K$2:$K$301)^2),4))</f>
        <v/>
      </c>
      <c r="L157" s="8" t="str">
        <f aca="false">IF(A157="","",IF(I157&lt;3,"NO DATA",IF(K157&lt;=0.02,"OK","RE-MEASURE")))</f>
        <v/>
      </c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  <c r="I158" s="8" t="str">
        <f aca="false">IF(A158="","",COUNTIF(Segments!$A$2:$A$301,A158))</f>
        <v/>
      </c>
      <c r="J158" s="8" t="str">
        <f aca="false">IF(A158="","",SUMIF(Segments!$A$2:$A$301,A158,Segments!$C$2:$C$301))</f>
        <v/>
      </c>
      <c r="K158" s="8" t="str">
        <f aca="false">IF(A158="","",ROUND(SQRT(SUMIF(Segments!$A$2:$A$301,A158,Segments!$J$2:$J$301)^2+SUMIF(Segments!$A$2:$A$301,A158,Segments!$K$2:$K$301)^2),4))</f>
        <v/>
      </c>
      <c r="L158" s="8" t="str">
        <f aca="false">IF(A158="","",IF(I158&lt;3,"NO DATA",IF(K158&lt;=0.02,"OK","RE-MEASURE")))</f>
        <v/>
      </c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6"/>
      <c r="G159" s="6"/>
      <c r="H159" s="6"/>
      <c r="I159" s="8" t="str">
        <f aca="false">IF(A159="","",COUNTIF(Segments!$A$2:$A$301,A159))</f>
        <v/>
      </c>
      <c r="J159" s="8" t="str">
        <f aca="false">IF(A159="","",SUMIF(Segments!$A$2:$A$301,A159,Segments!$C$2:$C$301))</f>
        <v/>
      </c>
      <c r="K159" s="8" t="str">
        <f aca="false">IF(A159="","",ROUND(SQRT(SUMIF(Segments!$A$2:$A$301,A159,Segments!$J$2:$J$301)^2+SUMIF(Segments!$A$2:$A$301,A159,Segments!$K$2:$K$301)^2),4))</f>
        <v/>
      </c>
      <c r="L159" s="8" t="str">
        <f aca="false">IF(A159="","",IF(I159&lt;3,"NO DATA",IF(K159&lt;=0.02,"OK","RE-MEASURE")))</f>
        <v/>
      </c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6"/>
      <c r="G160" s="6"/>
      <c r="H160" s="6"/>
      <c r="I160" s="8" t="str">
        <f aca="false">IF(A160="","",COUNTIF(Segments!$A$2:$A$301,A160))</f>
        <v/>
      </c>
      <c r="J160" s="8" t="str">
        <f aca="false">IF(A160="","",SUMIF(Segments!$A$2:$A$301,A160,Segments!$C$2:$C$301))</f>
        <v/>
      </c>
      <c r="K160" s="8" t="str">
        <f aca="false">IF(A160="","",ROUND(SQRT(SUMIF(Segments!$A$2:$A$301,A160,Segments!$J$2:$J$301)^2+SUMIF(Segments!$A$2:$A$301,A160,Segments!$K$2:$K$301)^2),4))</f>
        <v/>
      </c>
      <c r="L160" s="8" t="str">
        <f aca="false">IF(A160="","",IF(I160&lt;3,"NO DATA",IF(K160&lt;=0.02,"OK","RE-MEASURE")))</f>
        <v/>
      </c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6"/>
      <c r="G161" s="6"/>
      <c r="H161" s="6"/>
      <c r="I161" s="8" t="str">
        <f aca="false">IF(A161="","",COUNTIF(Segments!$A$2:$A$301,A161))</f>
        <v/>
      </c>
      <c r="J161" s="8" t="str">
        <f aca="false">IF(A161="","",SUMIF(Segments!$A$2:$A$301,A161,Segments!$C$2:$C$301))</f>
        <v/>
      </c>
      <c r="K161" s="8" t="str">
        <f aca="false">IF(A161="","",ROUND(SQRT(SUMIF(Segments!$A$2:$A$301,A161,Segments!$J$2:$J$301)^2+SUMIF(Segments!$A$2:$A$301,A161,Segments!$K$2:$K$301)^2),4))</f>
        <v/>
      </c>
      <c r="L161" s="8" t="str">
        <f aca="false">IF(A161="","",IF(I161&lt;3,"NO DATA",IF(K161&lt;=0.02,"OK","RE-MEASURE")))</f>
        <v/>
      </c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6"/>
      <c r="G162" s="6"/>
      <c r="H162" s="6"/>
      <c r="I162" s="8" t="str">
        <f aca="false">IF(A162="","",COUNTIF(Segments!$A$2:$A$301,A162))</f>
        <v/>
      </c>
      <c r="J162" s="8" t="str">
        <f aca="false">IF(A162="","",SUMIF(Segments!$A$2:$A$301,A162,Segments!$C$2:$C$301))</f>
        <v/>
      </c>
      <c r="K162" s="8" t="str">
        <f aca="false">IF(A162="","",ROUND(SQRT(SUMIF(Segments!$A$2:$A$301,A162,Segments!$J$2:$J$301)^2+SUMIF(Segments!$A$2:$A$301,A162,Segments!$K$2:$K$301)^2),4))</f>
        <v/>
      </c>
      <c r="L162" s="8" t="str">
        <f aca="false">IF(A162="","",IF(I162&lt;3,"NO DATA",IF(K162&lt;=0.02,"OK","RE-MEASURE")))</f>
        <v/>
      </c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6"/>
      <c r="G163" s="6"/>
      <c r="H163" s="6"/>
      <c r="I163" s="8" t="str">
        <f aca="false">IF(A163="","",COUNTIF(Segments!$A$2:$A$301,A163))</f>
        <v/>
      </c>
      <c r="J163" s="8" t="str">
        <f aca="false">IF(A163="","",SUMIF(Segments!$A$2:$A$301,A163,Segments!$C$2:$C$301))</f>
        <v/>
      </c>
      <c r="K163" s="8" t="str">
        <f aca="false">IF(A163="","",ROUND(SQRT(SUMIF(Segments!$A$2:$A$301,A163,Segments!$J$2:$J$301)^2+SUMIF(Segments!$A$2:$A$301,A163,Segments!$K$2:$K$301)^2),4))</f>
        <v/>
      </c>
      <c r="L163" s="8" t="str">
        <f aca="false">IF(A163="","",IF(I163&lt;3,"NO DATA",IF(K163&lt;=0.02,"OK","RE-MEASURE")))</f>
        <v/>
      </c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6"/>
      <c r="G164" s="6"/>
      <c r="H164" s="6"/>
      <c r="I164" s="8" t="str">
        <f aca="false">IF(A164="","",COUNTIF(Segments!$A$2:$A$301,A164))</f>
        <v/>
      </c>
      <c r="J164" s="8" t="str">
        <f aca="false">IF(A164="","",SUMIF(Segments!$A$2:$A$301,A164,Segments!$C$2:$C$301))</f>
        <v/>
      </c>
      <c r="K164" s="8" t="str">
        <f aca="false">IF(A164="","",ROUND(SQRT(SUMIF(Segments!$A$2:$A$301,A164,Segments!$J$2:$J$301)^2+SUMIF(Segments!$A$2:$A$301,A164,Segments!$K$2:$K$301)^2),4))</f>
        <v/>
      </c>
      <c r="L164" s="8" t="str">
        <f aca="false">IF(A164="","",IF(I164&lt;3,"NO DATA",IF(K164&lt;=0.02,"OK","RE-MEASURE")))</f>
        <v/>
      </c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6"/>
      <c r="G165" s="6"/>
      <c r="H165" s="6"/>
      <c r="I165" s="8" t="str">
        <f aca="false">IF(A165="","",COUNTIF(Segments!$A$2:$A$301,A165))</f>
        <v/>
      </c>
      <c r="J165" s="8" t="str">
        <f aca="false">IF(A165="","",SUMIF(Segments!$A$2:$A$301,A165,Segments!$C$2:$C$301))</f>
        <v/>
      </c>
      <c r="K165" s="8" t="str">
        <f aca="false">IF(A165="","",ROUND(SQRT(SUMIF(Segments!$A$2:$A$301,A165,Segments!$J$2:$J$301)^2+SUMIF(Segments!$A$2:$A$301,A165,Segments!$K$2:$K$301)^2),4))</f>
        <v/>
      </c>
      <c r="L165" s="8" t="str">
        <f aca="false">IF(A165="","",IF(I165&lt;3,"NO DATA",IF(K165&lt;=0.02,"OK","RE-MEASURE")))</f>
        <v/>
      </c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6"/>
      <c r="G166" s="6"/>
      <c r="H166" s="6"/>
      <c r="I166" s="8" t="str">
        <f aca="false">IF(A166="","",COUNTIF(Segments!$A$2:$A$301,A166))</f>
        <v/>
      </c>
      <c r="J166" s="8" t="str">
        <f aca="false">IF(A166="","",SUMIF(Segments!$A$2:$A$301,A166,Segments!$C$2:$C$301))</f>
        <v/>
      </c>
      <c r="K166" s="8" t="str">
        <f aca="false">IF(A166="","",ROUND(SQRT(SUMIF(Segments!$A$2:$A$301,A166,Segments!$J$2:$J$301)^2+SUMIF(Segments!$A$2:$A$301,A166,Segments!$K$2:$K$301)^2),4))</f>
        <v/>
      </c>
      <c r="L166" s="8" t="str">
        <f aca="false">IF(A166="","",IF(I166&lt;3,"NO DATA",IF(K166&lt;=0.02,"OK","RE-MEASURE")))</f>
        <v/>
      </c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6"/>
      <c r="G167" s="6"/>
      <c r="H167" s="6"/>
      <c r="I167" s="8" t="str">
        <f aca="false">IF(A167="","",COUNTIF(Segments!$A$2:$A$301,A167))</f>
        <v/>
      </c>
      <c r="J167" s="8" t="str">
        <f aca="false">IF(A167="","",SUMIF(Segments!$A$2:$A$301,A167,Segments!$C$2:$C$301))</f>
        <v/>
      </c>
      <c r="K167" s="8" t="str">
        <f aca="false">IF(A167="","",ROUND(SQRT(SUMIF(Segments!$A$2:$A$301,A167,Segments!$J$2:$J$301)^2+SUMIF(Segments!$A$2:$A$301,A167,Segments!$K$2:$K$301)^2),4))</f>
        <v/>
      </c>
      <c r="L167" s="8" t="str">
        <f aca="false">IF(A167="","",IF(I167&lt;3,"NO DATA",IF(K167&lt;=0.02,"OK","RE-MEASURE")))</f>
        <v/>
      </c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6"/>
      <c r="G168" s="6"/>
      <c r="H168" s="6"/>
      <c r="I168" s="8" t="str">
        <f aca="false">IF(A168="","",COUNTIF(Segments!$A$2:$A$301,A168))</f>
        <v/>
      </c>
      <c r="J168" s="8" t="str">
        <f aca="false">IF(A168="","",SUMIF(Segments!$A$2:$A$301,A168,Segments!$C$2:$C$301))</f>
        <v/>
      </c>
      <c r="K168" s="8" t="str">
        <f aca="false">IF(A168="","",ROUND(SQRT(SUMIF(Segments!$A$2:$A$301,A168,Segments!$J$2:$J$301)^2+SUMIF(Segments!$A$2:$A$301,A168,Segments!$K$2:$K$301)^2),4))</f>
        <v/>
      </c>
      <c r="L168" s="8" t="str">
        <f aca="false">IF(A168="","",IF(I168&lt;3,"NO DATA",IF(K168&lt;=0.02,"OK","RE-MEASURE")))</f>
        <v/>
      </c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6"/>
      <c r="G169" s="6"/>
      <c r="H169" s="6"/>
      <c r="I169" s="8" t="str">
        <f aca="false">IF(A169="","",COUNTIF(Segments!$A$2:$A$301,A169))</f>
        <v/>
      </c>
      <c r="J169" s="8" t="str">
        <f aca="false">IF(A169="","",SUMIF(Segments!$A$2:$A$301,A169,Segments!$C$2:$C$301))</f>
        <v/>
      </c>
      <c r="K169" s="8" t="str">
        <f aca="false">IF(A169="","",ROUND(SQRT(SUMIF(Segments!$A$2:$A$301,A169,Segments!$J$2:$J$301)^2+SUMIF(Segments!$A$2:$A$301,A169,Segments!$K$2:$K$301)^2),4))</f>
        <v/>
      </c>
      <c r="L169" s="8" t="str">
        <f aca="false">IF(A169="","",IF(I169&lt;3,"NO DATA",IF(K169&lt;=0.02,"OK","RE-MEASURE")))</f>
        <v/>
      </c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6"/>
      <c r="G170" s="6"/>
      <c r="H170" s="6"/>
      <c r="I170" s="8" t="str">
        <f aca="false">IF(A170="","",COUNTIF(Segments!$A$2:$A$301,A170))</f>
        <v/>
      </c>
      <c r="J170" s="8" t="str">
        <f aca="false">IF(A170="","",SUMIF(Segments!$A$2:$A$301,A170,Segments!$C$2:$C$301))</f>
        <v/>
      </c>
      <c r="K170" s="8" t="str">
        <f aca="false">IF(A170="","",ROUND(SQRT(SUMIF(Segments!$A$2:$A$301,A170,Segments!$J$2:$J$301)^2+SUMIF(Segments!$A$2:$A$301,A170,Segments!$K$2:$K$301)^2),4))</f>
        <v/>
      </c>
      <c r="L170" s="8" t="str">
        <f aca="false">IF(A170="","",IF(I170&lt;3,"NO DATA",IF(K170&lt;=0.02,"OK","RE-MEASURE")))</f>
        <v/>
      </c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6"/>
      <c r="G171" s="6"/>
      <c r="H171" s="6"/>
      <c r="I171" s="8" t="str">
        <f aca="false">IF(A171="","",COUNTIF(Segments!$A$2:$A$301,A171))</f>
        <v/>
      </c>
      <c r="J171" s="8" t="str">
        <f aca="false">IF(A171="","",SUMIF(Segments!$A$2:$A$301,A171,Segments!$C$2:$C$301))</f>
        <v/>
      </c>
      <c r="K171" s="8" t="str">
        <f aca="false">IF(A171="","",ROUND(SQRT(SUMIF(Segments!$A$2:$A$301,A171,Segments!$J$2:$J$301)^2+SUMIF(Segments!$A$2:$A$301,A171,Segments!$K$2:$K$301)^2),4))</f>
        <v/>
      </c>
      <c r="L171" s="8" t="str">
        <f aca="false">IF(A171="","",IF(I171&lt;3,"NO DATA",IF(K171&lt;=0.02,"OK","RE-MEASURE")))</f>
        <v/>
      </c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6"/>
      <c r="G172" s="6"/>
      <c r="H172" s="6"/>
      <c r="I172" s="8" t="str">
        <f aca="false">IF(A172="","",COUNTIF(Segments!$A$2:$A$301,A172))</f>
        <v/>
      </c>
      <c r="J172" s="8" t="str">
        <f aca="false">IF(A172="","",SUMIF(Segments!$A$2:$A$301,A172,Segments!$C$2:$C$301))</f>
        <v/>
      </c>
      <c r="K172" s="8" t="str">
        <f aca="false">IF(A172="","",ROUND(SQRT(SUMIF(Segments!$A$2:$A$301,A172,Segments!$J$2:$J$301)^2+SUMIF(Segments!$A$2:$A$301,A172,Segments!$K$2:$K$301)^2),4))</f>
        <v/>
      </c>
      <c r="L172" s="8" t="str">
        <f aca="false">IF(A172="","",IF(I172&lt;3,"NO DATA",IF(K172&lt;=0.02,"OK","RE-MEASURE")))</f>
        <v/>
      </c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6"/>
      <c r="G173" s="6"/>
      <c r="H173" s="6"/>
      <c r="I173" s="8" t="str">
        <f aca="false">IF(A173="","",COUNTIF(Segments!$A$2:$A$301,A173))</f>
        <v/>
      </c>
      <c r="J173" s="8" t="str">
        <f aca="false">IF(A173="","",SUMIF(Segments!$A$2:$A$301,A173,Segments!$C$2:$C$301))</f>
        <v/>
      </c>
      <c r="K173" s="8" t="str">
        <f aca="false">IF(A173="","",ROUND(SQRT(SUMIF(Segments!$A$2:$A$301,A173,Segments!$J$2:$J$301)^2+SUMIF(Segments!$A$2:$A$301,A173,Segments!$K$2:$K$301)^2),4))</f>
        <v/>
      </c>
      <c r="L173" s="8" t="str">
        <f aca="false">IF(A173="","",IF(I173&lt;3,"NO DATA",IF(K173&lt;=0.02,"OK","RE-MEASURE")))</f>
        <v/>
      </c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6"/>
      <c r="G174" s="6"/>
      <c r="H174" s="6"/>
      <c r="I174" s="8" t="str">
        <f aca="false">IF(A174="","",COUNTIF(Segments!$A$2:$A$301,A174))</f>
        <v/>
      </c>
      <c r="J174" s="8" t="str">
        <f aca="false">IF(A174="","",SUMIF(Segments!$A$2:$A$301,A174,Segments!$C$2:$C$301))</f>
        <v/>
      </c>
      <c r="K174" s="8" t="str">
        <f aca="false">IF(A174="","",ROUND(SQRT(SUMIF(Segments!$A$2:$A$301,A174,Segments!$J$2:$J$301)^2+SUMIF(Segments!$A$2:$A$301,A174,Segments!$K$2:$K$301)^2),4))</f>
        <v/>
      </c>
      <c r="L174" s="8" t="str">
        <f aca="false">IF(A174="","",IF(I174&lt;3,"NO DATA",IF(K174&lt;=0.02,"OK","RE-MEASURE")))</f>
        <v/>
      </c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6"/>
      <c r="G175" s="6"/>
      <c r="H175" s="6"/>
      <c r="I175" s="8" t="str">
        <f aca="false">IF(A175="","",COUNTIF(Segments!$A$2:$A$301,A175))</f>
        <v/>
      </c>
      <c r="J175" s="8" t="str">
        <f aca="false">IF(A175="","",SUMIF(Segments!$A$2:$A$301,A175,Segments!$C$2:$C$301))</f>
        <v/>
      </c>
      <c r="K175" s="8" t="str">
        <f aca="false">IF(A175="","",ROUND(SQRT(SUMIF(Segments!$A$2:$A$301,A175,Segments!$J$2:$J$301)^2+SUMIF(Segments!$A$2:$A$301,A175,Segments!$K$2:$K$301)^2),4))</f>
        <v/>
      </c>
      <c r="L175" s="8" t="str">
        <f aca="false">IF(A175="","",IF(I175&lt;3,"NO DATA",IF(K175&lt;=0.02,"OK","RE-MEASURE")))</f>
        <v/>
      </c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6"/>
      <c r="G176" s="6"/>
      <c r="H176" s="6"/>
      <c r="I176" s="8" t="str">
        <f aca="false">IF(A176="","",COUNTIF(Segments!$A$2:$A$301,A176))</f>
        <v/>
      </c>
      <c r="J176" s="8" t="str">
        <f aca="false">IF(A176="","",SUMIF(Segments!$A$2:$A$301,A176,Segments!$C$2:$C$301))</f>
        <v/>
      </c>
      <c r="K176" s="8" t="str">
        <f aca="false">IF(A176="","",ROUND(SQRT(SUMIF(Segments!$A$2:$A$301,A176,Segments!$J$2:$J$301)^2+SUMIF(Segments!$A$2:$A$301,A176,Segments!$K$2:$K$301)^2),4))</f>
        <v/>
      </c>
      <c r="L176" s="8" t="str">
        <f aca="false">IF(A176="","",IF(I176&lt;3,"NO DATA",IF(K176&lt;=0.02,"OK","RE-MEASURE")))</f>
        <v/>
      </c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6"/>
      <c r="G177" s="6"/>
      <c r="H177" s="6"/>
      <c r="I177" s="8" t="str">
        <f aca="false">IF(A177="","",COUNTIF(Segments!$A$2:$A$301,A177))</f>
        <v/>
      </c>
      <c r="J177" s="8" t="str">
        <f aca="false">IF(A177="","",SUMIF(Segments!$A$2:$A$301,A177,Segments!$C$2:$C$301))</f>
        <v/>
      </c>
      <c r="K177" s="8" t="str">
        <f aca="false">IF(A177="","",ROUND(SQRT(SUMIF(Segments!$A$2:$A$301,A177,Segments!$J$2:$J$301)^2+SUMIF(Segments!$A$2:$A$301,A177,Segments!$K$2:$K$301)^2),4))</f>
        <v/>
      </c>
      <c r="L177" s="8" t="str">
        <f aca="false">IF(A177="","",IF(I177&lt;3,"NO DATA",IF(K177&lt;=0.02,"OK","RE-MEASURE")))</f>
        <v/>
      </c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6"/>
      <c r="G178" s="6"/>
      <c r="H178" s="6"/>
      <c r="I178" s="8" t="str">
        <f aca="false">IF(A178="","",COUNTIF(Segments!$A$2:$A$301,A178))</f>
        <v/>
      </c>
      <c r="J178" s="8" t="str">
        <f aca="false">IF(A178="","",SUMIF(Segments!$A$2:$A$301,A178,Segments!$C$2:$C$301))</f>
        <v/>
      </c>
      <c r="K178" s="8" t="str">
        <f aca="false">IF(A178="","",ROUND(SQRT(SUMIF(Segments!$A$2:$A$301,A178,Segments!$J$2:$J$301)^2+SUMIF(Segments!$A$2:$A$301,A178,Segments!$K$2:$K$301)^2),4))</f>
        <v/>
      </c>
      <c r="L178" s="8" t="str">
        <f aca="false">IF(A178="","",IF(I178&lt;3,"NO DATA",IF(K178&lt;=0.02,"OK","RE-MEASURE")))</f>
        <v/>
      </c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6"/>
      <c r="G179" s="6"/>
      <c r="H179" s="6"/>
      <c r="I179" s="8" t="str">
        <f aca="false">IF(A179="","",COUNTIF(Segments!$A$2:$A$301,A179))</f>
        <v/>
      </c>
      <c r="J179" s="8" t="str">
        <f aca="false">IF(A179="","",SUMIF(Segments!$A$2:$A$301,A179,Segments!$C$2:$C$301))</f>
        <v/>
      </c>
      <c r="K179" s="8" t="str">
        <f aca="false">IF(A179="","",ROUND(SQRT(SUMIF(Segments!$A$2:$A$301,A179,Segments!$J$2:$J$301)^2+SUMIF(Segments!$A$2:$A$301,A179,Segments!$K$2:$K$301)^2),4))</f>
        <v/>
      </c>
      <c r="L179" s="8" t="str">
        <f aca="false">IF(A179="","",IF(I179&lt;3,"NO DATA",IF(K179&lt;=0.02,"OK","RE-MEASURE")))</f>
        <v/>
      </c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6"/>
      <c r="G180" s="6"/>
      <c r="H180" s="6"/>
      <c r="I180" s="8" t="str">
        <f aca="false">IF(A180="","",COUNTIF(Segments!$A$2:$A$301,A180))</f>
        <v/>
      </c>
      <c r="J180" s="8" t="str">
        <f aca="false">IF(A180="","",SUMIF(Segments!$A$2:$A$301,A180,Segments!$C$2:$C$301))</f>
        <v/>
      </c>
      <c r="K180" s="8" t="str">
        <f aca="false">IF(A180="","",ROUND(SQRT(SUMIF(Segments!$A$2:$A$301,A180,Segments!$J$2:$J$301)^2+SUMIF(Segments!$A$2:$A$301,A180,Segments!$K$2:$K$301)^2),4))</f>
        <v/>
      </c>
      <c r="L180" s="8" t="str">
        <f aca="false">IF(A180="","",IF(I180&lt;3,"NO DATA",IF(K180&lt;=0.02,"OK","RE-MEASURE")))</f>
        <v/>
      </c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6"/>
      <c r="G181" s="6"/>
      <c r="H181" s="6"/>
      <c r="I181" s="8" t="str">
        <f aca="false">IF(A181="","",COUNTIF(Segments!$A$2:$A$301,A181))</f>
        <v/>
      </c>
      <c r="J181" s="8" t="str">
        <f aca="false">IF(A181="","",SUMIF(Segments!$A$2:$A$301,A181,Segments!$C$2:$C$301))</f>
        <v/>
      </c>
      <c r="K181" s="8" t="str">
        <f aca="false">IF(A181="","",ROUND(SQRT(SUMIF(Segments!$A$2:$A$301,A181,Segments!$J$2:$J$301)^2+SUMIF(Segments!$A$2:$A$301,A181,Segments!$K$2:$K$301)^2),4))</f>
        <v/>
      </c>
      <c r="L181" s="8" t="str">
        <f aca="false">IF(A181="","",IF(I181&lt;3,"NO DATA",IF(K181&lt;=0.02,"OK","RE-MEASURE")))</f>
        <v/>
      </c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6"/>
      <c r="G182" s="6"/>
      <c r="H182" s="6"/>
      <c r="I182" s="8" t="str">
        <f aca="false">IF(A182="","",COUNTIF(Segments!$A$2:$A$301,A182))</f>
        <v/>
      </c>
      <c r="J182" s="8" t="str">
        <f aca="false">IF(A182="","",SUMIF(Segments!$A$2:$A$301,A182,Segments!$C$2:$C$301))</f>
        <v/>
      </c>
      <c r="K182" s="8" t="str">
        <f aca="false">IF(A182="","",ROUND(SQRT(SUMIF(Segments!$A$2:$A$301,A182,Segments!$J$2:$J$301)^2+SUMIF(Segments!$A$2:$A$301,A182,Segments!$K$2:$K$301)^2),4))</f>
        <v/>
      </c>
      <c r="L182" s="8" t="str">
        <f aca="false">IF(A182="","",IF(I182&lt;3,"NO DATA",IF(K182&lt;=0.02,"OK","RE-MEASURE")))</f>
        <v/>
      </c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6"/>
      <c r="G183" s="6"/>
      <c r="H183" s="6"/>
      <c r="I183" s="8" t="str">
        <f aca="false">IF(A183="","",COUNTIF(Segments!$A$2:$A$301,A183))</f>
        <v/>
      </c>
      <c r="J183" s="8" t="str">
        <f aca="false">IF(A183="","",SUMIF(Segments!$A$2:$A$301,A183,Segments!$C$2:$C$301))</f>
        <v/>
      </c>
      <c r="K183" s="8" t="str">
        <f aca="false">IF(A183="","",ROUND(SQRT(SUMIF(Segments!$A$2:$A$301,A183,Segments!$J$2:$J$301)^2+SUMIF(Segments!$A$2:$A$301,A183,Segments!$K$2:$K$301)^2),4))</f>
        <v/>
      </c>
      <c r="L183" s="8" t="str">
        <f aca="false">IF(A183="","",IF(I183&lt;3,"NO DATA",IF(K183&lt;=0.02,"OK","RE-MEASURE")))</f>
        <v/>
      </c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6"/>
      <c r="G184" s="6"/>
      <c r="H184" s="6"/>
      <c r="I184" s="8" t="str">
        <f aca="false">IF(A184="","",COUNTIF(Segments!$A$2:$A$301,A184))</f>
        <v/>
      </c>
      <c r="J184" s="8" t="str">
        <f aca="false">IF(A184="","",SUMIF(Segments!$A$2:$A$301,A184,Segments!$C$2:$C$301))</f>
        <v/>
      </c>
      <c r="K184" s="8" t="str">
        <f aca="false">IF(A184="","",ROUND(SQRT(SUMIF(Segments!$A$2:$A$301,A184,Segments!$J$2:$J$301)^2+SUMIF(Segments!$A$2:$A$301,A184,Segments!$K$2:$K$301)^2),4))</f>
        <v/>
      </c>
      <c r="L184" s="8" t="str">
        <f aca="false">IF(A184="","",IF(I184&lt;3,"NO DATA",IF(K184&lt;=0.02,"OK","RE-MEASURE")))</f>
        <v/>
      </c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6"/>
      <c r="G185" s="6"/>
      <c r="H185" s="6"/>
      <c r="I185" s="8" t="str">
        <f aca="false">IF(A185="","",COUNTIF(Segments!$A$2:$A$301,A185))</f>
        <v/>
      </c>
      <c r="J185" s="8" t="str">
        <f aca="false">IF(A185="","",SUMIF(Segments!$A$2:$A$301,A185,Segments!$C$2:$C$301))</f>
        <v/>
      </c>
      <c r="K185" s="8" t="str">
        <f aca="false">IF(A185="","",ROUND(SQRT(SUMIF(Segments!$A$2:$A$301,A185,Segments!$J$2:$J$301)^2+SUMIF(Segments!$A$2:$A$301,A185,Segments!$K$2:$K$301)^2),4))</f>
        <v/>
      </c>
      <c r="L185" s="8" t="str">
        <f aca="false">IF(A185="","",IF(I185&lt;3,"NO DATA",IF(K185&lt;=0.02,"OK","RE-MEASURE")))</f>
        <v/>
      </c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6"/>
      <c r="G186" s="6"/>
      <c r="H186" s="6"/>
      <c r="I186" s="8" t="str">
        <f aca="false">IF(A186="","",COUNTIF(Segments!$A$2:$A$301,A186))</f>
        <v/>
      </c>
      <c r="J186" s="8" t="str">
        <f aca="false">IF(A186="","",SUMIF(Segments!$A$2:$A$301,A186,Segments!$C$2:$C$301))</f>
        <v/>
      </c>
      <c r="K186" s="8" t="str">
        <f aca="false">IF(A186="","",ROUND(SQRT(SUMIF(Segments!$A$2:$A$301,A186,Segments!$J$2:$J$301)^2+SUMIF(Segments!$A$2:$A$301,A186,Segments!$K$2:$K$301)^2),4))</f>
        <v/>
      </c>
      <c r="L186" s="8" t="str">
        <f aca="false">IF(A186="","",IF(I186&lt;3,"NO DATA",IF(K186&lt;=0.02,"OK","RE-MEASURE")))</f>
        <v/>
      </c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6"/>
      <c r="G187" s="6"/>
      <c r="H187" s="6"/>
      <c r="I187" s="8" t="str">
        <f aca="false">IF(A187="","",COUNTIF(Segments!$A$2:$A$301,A187))</f>
        <v/>
      </c>
      <c r="J187" s="8" t="str">
        <f aca="false">IF(A187="","",SUMIF(Segments!$A$2:$A$301,A187,Segments!$C$2:$C$301))</f>
        <v/>
      </c>
      <c r="K187" s="8" t="str">
        <f aca="false">IF(A187="","",ROUND(SQRT(SUMIF(Segments!$A$2:$A$301,A187,Segments!$J$2:$J$301)^2+SUMIF(Segments!$A$2:$A$301,A187,Segments!$K$2:$K$301)^2),4))</f>
        <v/>
      </c>
      <c r="L187" s="8" t="str">
        <f aca="false">IF(A187="","",IF(I187&lt;3,"NO DATA",IF(K187&lt;=0.02,"OK","RE-MEASURE")))</f>
        <v/>
      </c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6"/>
      <c r="G188" s="6"/>
      <c r="H188" s="6"/>
      <c r="I188" s="8" t="str">
        <f aca="false">IF(A188="","",COUNTIF(Segments!$A$2:$A$301,A188))</f>
        <v/>
      </c>
      <c r="J188" s="8" t="str">
        <f aca="false">IF(A188="","",SUMIF(Segments!$A$2:$A$301,A188,Segments!$C$2:$C$301))</f>
        <v/>
      </c>
      <c r="K188" s="8" t="str">
        <f aca="false">IF(A188="","",ROUND(SQRT(SUMIF(Segments!$A$2:$A$301,A188,Segments!$J$2:$J$301)^2+SUMIF(Segments!$A$2:$A$301,A188,Segments!$K$2:$K$301)^2),4))</f>
        <v/>
      </c>
      <c r="L188" s="8" t="str">
        <f aca="false">IF(A188="","",IF(I188&lt;3,"NO DATA",IF(K188&lt;=0.02,"OK","RE-MEASURE")))</f>
        <v/>
      </c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6"/>
      <c r="G189" s="6"/>
      <c r="H189" s="6"/>
      <c r="I189" s="8" t="str">
        <f aca="false">IF(A189="","",COUNTIF(Segments!$A$2:$A$301,A189))</f>
        <v/>
      </c>
      <c r="J189" s="8" t="str">
        <f aca="false">IF(A189="","",SUMIF(Segments!$A$2:$A$301,A189,Segments!$C$2:$C$301))</f>
        <v/>
      </c>
      <c r="K189" s="8" t="str">
        <f aca="false">IF(A189="","",ROUND(SQRT(SUMIF(Segments!$A$2:$A$301,A189,Segments!$J$2:$J$301)^2+SUMIF(Segments!$A$2:$A$301,A189,Segments!$K$2:$K$301)^2),4))</f>
        <v/>
      </c>
      <c r="L189" s="8" t="str">
        <f aca="false">IF(A189="","",IF(I189&lt;3,"NO DATA",IF(K189&lt;=0.02,"OK","RE-MEASURE")))</f>
        <v/>
      </c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6"/>
      <c r="G190" s="6"/>
      <c r="H190" s="6"/>
      <c r="I190" s="8" t="str">
        <f aca="false">IF(A190="","",COUNTIF(Segments!$A$2:$A$301,A190))</f>
        <v/>
      </c>
      <c r="J190" s="8" t="str">
        <f aca="false">IF(A190="","",SUMIF(Segments!$A$2:$A$301,A190,Segments!$C$2:$C$301))</f>
        <v/>
      </c>
      <c r="K190" s="8" t="str">
        <f aca="false">IF(A190="","",ROUND(SQRT(SUMIF(Segments!$A$2:$A$301,A190,Segments!$J$2:$J$301)^2+SUMIF(Segments!$A$2:$A$301,A190,Segments!$K$2:$K$301)^2),4))</f>
        <v/>
      </c>
      <c r="L190" s="8" t="str">
        <f aca="false">IF(A190="","",IF(I190&lt;3,"NO DATA",IF(K190&lt;=0.02,"OK","RE-MEASURE")))</f>
        <v/>
      </c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6"/>
      <c r="G191" s="6"/>
      <c r="H191" s="6"/>
      <c r="I191" s="8" t="str">
        <f aca="false">IF(A191="","",COUNTIF(Segments!$A$2:$A$301,A191))</f>
        <v/>
      </c>
      <c r="J191" s="8" t="str">
        <f aca="false">IF(A191="","",SUMIF(Segments!$A$2:$A$301,A191,Segments!$C$2:$C$301))</f>
        <v/>
      </c>
      <c r="K191" s="8" t="str">
        <f aca="false">IF(A191="","",ROUND(SQRT(SUMIF(Segments!$A$2:$A$301,A191,Segments!$J$2:$J$301)^2+SUMIF(Segments!$A$2:$A$301,A191,Segments!$K$2:$K$301)^2),4))</f>
        <v/>
      </c>
      <c r="L191" s="8" t="str">
        <f aca="false">IF(A191="","",IF(I191&lt;3,"NO DATA",IF(K191&lt;=0.02,"OK","RE-MEASURE")))</f>
        <v/>
      </c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6"/>
      <c r="G192" s="6"/>
      <c r="H192" s="6"/>
      <c r="I192" s="8" t="str">
        <f aca="false">IF(A192="","",COUNTIF(Segments!$A$2:$A$301,A192))</f>
        <v/>
      </c>
      <c r="J192" s="8" t="str">
        <f aca="false">IF(A192="","",SUMIF(Segments!$A$2:$A$301,A192,Segments!$C$2:$C$301))</f>
        <v/>
      </c>
      <c r="K192" s="8" t="str">
        <f aca="false">IF(A192="","",ROUND(SQRT(SUMIF(Segments!$A$2:$A$301,A192,Segments!$J$2:$J$301)^2+SUMIF(Segments!$A$2:$A$301,A192,Segments!$K$2:$K$301)^2),4))</f>
        <v/>
      </c>
      <c r="L192" s="8" t="str">
        <f aca="false">IF(A192="","",IF(I192&lt;3,"NO DATA",IF(K192&lt;=0.02,"OK","RE-MEASURE")))</f>
        <v/>
      </c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6"/>
      <c r="G193" s="6"/>
      <c r="H193" s="6"/>
      <c r="I193" s="8" t="str">
        <f aca="false">IF(A193="","",COUNTIF(Segments!$A$2:$A$301,A193))</f>
        <v/>
      </c>
      <c r="J193" s="8" t="str">
        <f aca="false">IF(A193="","",SUMIF(Segments!$A$2:$A$301,A193,Segments!$C$2:$C$301))</f>
        <v/>
      </c>
      <c r="K193" s="8" t="str">
        <f aca="false">IF(A193="","",ROUND(SQRT(SUMIF(Segments!$A$2:$A$301,A193,Segments!$J$2:$J$301)^2+SUMIF(Segments!$A$2:$A$301,A193,Segments!$K$2:$K$301)^2),4))</f>
        <v/>
      </c>
      <c r="L193" s="8" t="str">
        <f aca="false">IF(A193="","",IF(I193&lt;3,"NO DATA",IF(K193&lt;=0.02,"OK","RE-MEASURE")))</f>
        <v/>
      </c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6"/>
      <c r="G194" s="6"/>
      <c r="H194" s="6"/>
      <c r="I194" s="8" t="str">
        <f aca="false">IF(A194="","",COUNTIF(Segments!$A$2:$A$301,A194))</f>
        <v/>
      </c>
      <c r="J194" s="8" t="str">
        <f aca="false">IF(A194="","",SUMIF(Segments!$A$2:$A$301,A194,Segments!$C$2:$C$301))</f>
        <v/>
      </c>
      <c r="K194" s="8" t="str">
        <f aca="false">IF(A194="","",ROUND(SQRT(SUMIF(Segments!$A$2:$A$301,A194,Segments!$J$2:$J$301)^2+SUMIF(Segments!$A$2:$A$301,A194,Segments!$K$2:$K$301)^2),4))</f>
        <v/>
      </c>
      <c r="L194" s="8" t="str">
        <f aca="false">IF(A194="","",IF(I194&lt;3,"NO DATA",IF(K194&lt;=0.02,"OK","RE-MEASURE")))</f>
        <v/>
      </c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6"/>
      <c r="G195" s="6"/>
      <c r="H195" s="6"/>
      <c r="I195" s="8" t="str">
        <f aca="false">IF(A195="","",COUNTIF(Segments!$A$2:$A$301,A195))</f>
        <v/>
      </c>
      <c r="J195" s="8" t="str">
        <f aca="false">IF(A195="","",SUMIF(Segments!$A$2:$A$301,A195,Segments!$C$2:$C$301))</f>
        <v/>
      </c>
      <c r="K195" s="8" t="str">
        <f aca="false">IF(A195="","",ROUND(SQRT(SUMIF(Segments!$A$2:$A$301,A195,Segments!$J$2:$J$301)^2+SUMIF(Segments!$A$2:$A$301,A195,Segments!$K$2:$K$301)^2),4))</f>
        <v/>
      </c>
      <c r="L195" s="8" t="str">
        <f aca="false">IF(A195="","",IF(I195&lt;3,"NO DATA",IF(K195&lt;=0.02,"OK","RE-MEASURE")))</f>
        <v/>
      </c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6"/>
      <c r="G196" s="6"/>
      <c r="H196" s="6"/>
      <c r="I196" s="8" t="str">
        <f aca="false">IF(A196="","",COUNTIF(Segments!$A$2:$A$301,A196))</f>
        <v/>
      </c>
      <c r="J196" s="8" t="str">
        <f aca="false">IF(A196="","",SUMIF(Segments!$A$2:$A$301,A196,Segments!$C$2:$C$301))</f>
        <v/>
      </c>
      <c r="K196" s="8" t="str">
        <f aca="false">IF(A196="","",ROUND(SQRT(SUMIF(Segments!$A$2:$A$301,A196,Segments!$J$2:$J$301)^2+SUMIF(Segments!$A$2:$A$301,A196,Segments!$K$2:$K$301)^2),4))</f>
        <v/>
      </c>
      <c r="L196" s="8" t="str">
        <f aca="false">IF(A196="","",IF(I196&lt;3,"NO DATA",IF(K196&lt;=0.02,"OK","RE-MEASURE")))</f>
        <v/>
      </c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6"/>
      <c r="G197" s="6"/>
      <c r="H197" s="6"/>
      <c r="I197" s="8" t="str">
        <f aca="false">IF(A197="","",COUNTIF(Segments!$A$2:$A$301,A197))</f>
        <v/>
      </c>
      <c r="J197" s="8" t="str">
        <f aca="false">IF(A197="","",SUMIF(Segments!$A$2:$A$301,A197,Segments!$C$2:$C$301))</f>
        <v/>
      </c>
      <c r="K197" s="8" t="str">
        <f aca="false">IF(A197="","",ROUND(SQRT(SUMIF(Segments!$A$2:$A$301,A197,Segments!$J$2:$J$301)^2+SUMIF(Segments!$A$2:$A$301,A197,Segments!$K$2:$K$301)^2),4))</f>
        <v/>
      </c>
      <c r="L197" s="8" t="str">
        <f aca="false">IF(A197="","",IF(I197&lt;3,"NO DATA",IF(K197&lt;=0.02,"OK","RE-MEASURE")))</f>
        <v/>
      </c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6"/>
      <c r="G198" s="6"/>
      <c r="H198" s="6"/>
      <c r="I198" s="8" t="str">
        <f aca="false">IF(A198="","",COUNTIF(Segments!$A$2:$A$301,A198))</f>
        <v/>
      </c>
      <c r="J198" s="8" t="str">
        <f aca="false">IF(A198="","",SUMIF(Segments!$A$2:$A$301,A198,Segments!$C$2:$C$301))</f>
        <v/>
      </c>
      <c r="K198" s="8" t="str">
        <f aca="false">IF(A198="","",ROUND(SQRT(SUMIF(Segments!$A$2:$A$301,A198,Segments!$J$2:$J$301)^2+SUMIF(Segments!$A$2:$A$301,A198,Segments!$K$2:$K$301)^2),4))</f>
        <v/>
      </c>
      <c r="L198" s="8" t="str">
        <f aca="false">IF(A198="","",IF(I198&lt;3,"NO DATA",IF(K198&lt;=0.02,"OK","RE-MEASURE")))</f>
        <v/>
      </c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6"/>
      <c r="G199" s="6"/>
      <c r="H199" s="6"/>
      <c r="I199" s="8" t="str">
        <f aca="false">IF(A199="","",COUNTIF(Segments!$A$2:$A$301,A199))</f>
        <v/>
      </c>
      <c r="J199" s="8" t="str">
        <f aca="false">IF(A199="","",SUMIF(Segments!$A$2:$A$301,A199,Segments!$C$2:$C$301))</f>
        <v/>
      </c>
      <c r="K199" s="8" t="str">
        <f aca="false">IF(A199="","",ROUND(SQRT(SUMIF(Segments!$A$2:$A$301,A199,Segments!$J$2:$J$301)^2+SUMIF(Segments!$A$2:$A$301,A199,Segments!$K$2:$K$301)^2),4))</f>
        <v/>
      </c>
      <c r="L199" s="8" t="str">
        <f aca="false">IF(A199="","",IF(I199&lt;3,"NO DATA",IF(K199&lt;=0.02,"OK","RE-MEASURE")))</f>
        <v/>
      </c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6"/>
      <c r="G200" s="6"/>
      <c r="H200" s="6"/>
      <c r="I200" s="8" t="str">
        <f aca="false">IF(A200="","",COUNTIF(Segments!$A$2:$A$301,A200))</f>
        <v/>
      </c>
      <c r="J200" s="8" t="str">
        <f aca="false">IF(A200="","",SUMIF(Segments!$A$2:$A$301,A200,Segments!$C$2:$C$301))</f>
        <v/>
      </c>
      <c r="K200" s="8" t="str">
        <f aca="false">IF(A200="","",ROUND(SQRT(SUMIF(Segments!$A$2:$A$301,A200,Segments!$J$2:$J$301)^2+SUMIF(Segments!$A$2:$A$301,A200,Segments!$K$2:$K$301)^2),4))</f>
        <v/>
      </c>
      <c r="L200" s="8" t="str">
        <f aca="false">IF(A200="","",IF(I200&lt;3,"NO DATA",IF(K200&lt;=0.02,"OK","RE-MEASURE")))</f>
        <v/>
      </c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6"/>
      <c r="G201" s="6"/>
      <c r="H201" s="6"/>
      <c r="I201" s="8" t="str">
        <f aca="false">IF(A201="","",COUNTIF(Segments!$A$2:$A$301,A201))</f>
        <v/>
      </c>
      <c r="J201" s="8" t="str">
        <f aca="false">IF(A201="","",SUMIF(Segments!$A$2:$A$301,A201,Segments!$C$2:$C$301))</f>
        <v/>
      </c>
      <c r="K201" s="8" t="str">
        <f aca="false">IF(A201="","",ROUND(SQRT(SUMIF(Segments!$A$2:$A$301,A201,Segments!$J$2:$J$301)^2+SUMIF(Segments!$A$2:$A$301,A201,Segments!$K$2:$K$301)^2),4))</f>
        <v/>
      </c>
      <c r="L201" s="8" t="str">
        <f aca="false">IF(A201="","",IF(I201&lt;3,"NO DATA",IF(K201&lt;=0.02,"OK","RE-MEASURE")))</f>
        <v/>
      </c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6"/>
      <c r="G202" s="6"/>
      <c r="H202" s="6"/>
      <c r="I202" s="8" t="str">
        <f aca="false">IF(A202="","",COUNTIF(Segments!$A$2:$A$301,A202))</f>
        <v/>
      </c>
      <c r="J202" s="8" t="str">
        <f aca="false">IF(A202="","",SUMIF(Segments!$A$2:$A$301,A202,Segments!$C$2:$C$301))</f>
        <v/>
      </c>
      <c r="K202" s="8" t="str">
        <f aca="false">IF(A202="","",ROUND(SQRT(SUMIF(Segments!$A$2:$A$301,A202,Segments!$J$2:$J$301)^2+SUMIF(Segments!$A$2:$A$301,A202,Segments!$K$2:$K$301)^2),4))</f>
        <v/>
      </c>
      <c r="L202" s="8" t="str">
        <f aca="false">IF(A202="","",IF(I202&lt;3,"NO DATA",IF(K202&lt;=0.02,"OK","RE-MEASURE")))</f>
        <v/>
      </c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6"/>
      <c r="G203" s="6"/>
      <c r="H203" s="6"/>
      <c r="I203" s="8" t="str">
        <f aca="false">IF(A203="","",COUNTIF(Segments!$A$2:$A$301,A203))</f>
        <v/>
      </c>
      <c r="J203" s="8" t="str">
        <f aca="false">IF(A203="","",SUMIF(Segments!$A$2:$A$301,A203,Segments!$C$2:$C$301))</f>
        <v/>
      </c>
      <c r="K203" s="8" t="str">
        <f aca="false">IF(A203="","",ROUND(SQRT(SUMIF(Segments!$A$2:$A$301,A203,Segments!$J$2:$J$301)^2+SUMIF(Segments!$A$2:$A$301,A203,Segments!$K$2:$K$301)^2),4))</f>
        <v/>
      </c>
      <c r="L203" s="8" t="str">
        <f aca="false">IF(A203="","",IF(I203&lt;3,"NO DATA",IF(K203&lt;=0.02,"OK","RE-MEASURE")))</f>
        <v/>
      </c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6"/>
      <c r="G204" s="6"/>
      <c r="H204" s="6"/>
      <c r="I204" s="8" t="str">
        <f aca="false">IF(A204="","",COUNTIF(Segments!$A$2:$A$301,A204))</f>
        <v/>
      </c>
      <c r="J204" s="8" t="str">
        <f aca="false">IF(A204="","",SUMIF(Segments!$A$2:$A$301,A204,Segments!$C$2:$C$301))</f>
        <v/>
      </c>
      <c r="K204" s="8" t="str">
        <f aca="false">IF(A204="","",ROUND(SQRT(SUMIF(Segments!$A$2:$A$301,A204,Segments!$J$2:$J$301)^2+SUMIF(Segments!$A$2:$A$301,A204,Segments!$K$2:$K$301)^2),4))</f>
        <v/>
      </c>
      <c r="L204" s="8" t="str">
        <f aca="false">IF(A204="","",IF(I204&lt;3,"NO DATA",IF(K204&lt;=0.02,"OK","RE-MEASURE")))</f>
        <v/>
      </c>
    </row>
    <row r="205" customFormat="false" ht="15" hidden="false" customHeight="false" outlineLevel="0" collapsed="false">
      <c r="A205" s="6"/>
      <c r="B205" s="6"/>
      <c r="C205" s="6"/>
      <c r="D205" s="6"/>
      <c r="E205" s="6"/>
      <c r="F205" s="6"/>
      <c r="G205" s="6"/>
      <c r="H205" s="6"/>
      <c r="I205" s="8" t="str">
        <f aca="false">IF(A205="","",COUNTIF(Segments!$A$2:$A$301,A205))</f>
        <v/>
      </c>
      <c r="J205" s="8" t="str">
        <f aca="false">IF(A205="","",SUMIF(Segments!$A$2:$A$301,A205,Segments!$C$2:$C$301))</f>
        <v/>
      </c>
      <c r="K205" s="8" t="str">
        <f aca="false">IF(A205="","",ROUND(SQRT(SUMIF(Segments!$A$2:$A$301,A205,Segments!$J$2:$J$301)^2+SUMIF(Segments!$A$2:$A$301,A205,Segments!$K$2:$K$301)^2),4))</f>
        <v/>
      </c>
      <c r="L205" s="8" t="str">
        <f aca="false">IF(A205="","",IF(I205&lt;3,"NO DATA",IF(K205&lt;=0.02,"OK","RE-MEASURE")))</f>
        <v/>
      </c>
    </row>
    <row r="206" customFormat="false" ht="15" hidden="false" customHeight="false" outlineLevel="0" collapsed="false">
      <c r="A206" s="6"/>
      <c r="B206" s="6"/>
      <c r="C206" s="6"/>
      <c r="D206" s="6"/>
      <c r="E206" s="6"/>
      <c r="F206" s="6"/>
      <c r="G206" s="6"/>
      <c r="H206" s="6"/>
      <c r="I206" s="8" t="str">
        <f aca="false">IF(A206="","",COUNTIF(Segments!$A$2:$A$301,A206))</f>
        <v/>
      </c>
      <c r="J206" s="8" t="str">
        <f aca="false">IF(A206="","",SUMIF(Segments!$A$2:$A$301,A206,Segments!$C$2:$C$301))</f>
        <v/>
      </c>
      <c r="K206" s="8" t="str">
        <f aca="false">IF(A206="","",ROUND(SQRT(SUMIF(Segments!$A$2:$A$301,A206,Segments!$J$2:$J$301)^2+SUMIF(Segments!$A$2:$A$301,A206,Segments!$K$2:$K$301)^2),4))</f>
        <v/>
      </c>
      <c r="L206" s="8" t="str">
        <f aca="false">IF(A206="","",IF(I206&lt;3,"NO DATA",IF(K206&lt;=0.02,"OK","RE-MEASURE")))</f>
        <v/>
      </c>
    </row>
    <row r="207" customFormat="false" ht="15" hidden="false" customHeight="false" outlineLevel="0" collapsed="false">
      <c r="A207" s="6"/>
      <c r="B207" s="6"/>
      <c r="C207" s="6"/>
      <c r="D207" s="6"/>
      <c r="E207" s="6"/>
      <c r="F207" s="6"/>
      <c r="G207" s="6"/>
      <c r="H207" s="6"/>
      <c r="I207" s="8" t="str">
        <f aca="false">IF(A207="","",COUNTIF(Segments!$A$2:$A$301,A207))</f>
        <v/>
      </c>
      <c r="J207" s="8" t="str">
        <f aca="false">IF(A207="","",SUMIF(Segments!$A$2:$A$301,A207,Segments!$C$2:$C$301))</f>
        <v/>
      </c>
      <c r="K207" s="8" t="str">
        <f aca="false">IF(A207="","",ROUND(SQRT(SUMIF(Segments!$A$2:$A$301,A207,Segments!$J$2:$J$301)^2+SUMIF(Segments!$A$2:$A$301,A207,Segments!$K$2:$K$301)^2),4))</f>
        <v/>
      </c>
      <c r="L207" s="8" t="str">
        <f aca="false">IF(A207="","",IF(I207&lt;3,"NO DATA",IF(K207&lt;=0.02,"OK","RE-MEASURE")))</f>
        <v/>
      </c>
    </row>
    <row r="208" customFormat="false" ht="15" hidden="false" customHeight="false" outlineLevel="0" collapsed="false">
      <c r="A208" s="6"/>
      <c r="B208" s="6"/>
      <c r="C208" s="6"/>
      <c r="D208" s="6"/>
      <c r="E208" s="6"/>
      <c r="F208" s="6"/>
      <c r="G208" s="6"/>
      <c r="H208" s="6"/>
      <c r="I208" s="8" t="str">
        <f aca="false">IF(A208="","",COUNTIF(Segments!$A$2:$A$301,A208))</f>
        <v/>
      </c>
      <c r="J208" s="8" t="str">
        <f aca="false">IF(A208="","",SUMIF(Segments!$A$2:$A$301,A208,Segments!$C$2:$C$301))</f>
        <v/>
      </c>
      <c r="K208" s="8" t="str">
        <f aca="false">IF(A208="","",ROUND(SQRT(SUMIF(Segments!$A$2:$A$301,A208,Segments!$J$2:$J$301)^2+SUMIF(Segments!$A$2:$A$301,A208,Segments!$K$2:$K$301)^2),4))</f>
        <v/>
      </c>
      <c r="L208" s="8" t="str">
        <f aca="false">IF(A208="","",IF(I208&lt;3,"NO DATA",IF(K208&lt;=0.02,"OK","RE-MEASURE")))</f>
        <v/>
      </c>
    </row>
    <row r="209" customFormat="false" ht="15" hidden="false" customHeight="false" outlineLevel="0" collapsed="false">
      <c r="A209" s="6"/>
      <c r="B209" s="6"/>
      <c r="C209" s="6"/>
      <c r="D209" s="6"/>
      <c r="E209" s="6"/>
      <c r="F209" s="6"/>
      <c r="G209" s="6"/>
      <c r="H209" s="6"/>
      <c r="I209" s="8" t="str">
        <f aca="false">IF(A209="","",COUNTIF(Segments!$A$2:$A$301,A209))</f>
        <v/>
      </c>
      <c r="J209" s="8" t="str">
        <f aca="false">IF(A209="","",SUMIF(Segments!$A$2:$A$301,A209,Segments!$C$2:$C$301))</f>
        <v/>
      </c>
      <c r="K209" s="8" t="str">
        <f aca="false">IF(A209="","",ROUND(SQRT(SUMIF(Segments!$A$2:$A$301,A209,Segments!$J$2:$J$301)^2+SUMIF(Segments!$A$2:$A$301,A209,Segments!$K$2:$K$301)^2),4))</f>
        <v/>
      </c>
      <c r="L209" s="8" t="str">
        <f aca="false">IF(A209="","",IF(I209&lt;3,"NO DATA",IF(K209&lt;=0.02,"OK","RE-MEASURE")))</f>
        <v/>
      </c>
    </row>
    <row r="210" customFormat="false" ht="15" hidden="false" customHeight="false" outlineLevel="0" collapsed="false">
      <c r="A210" s="6"/>
      <c r="B210" s="6"/>
      <c r="C210" s="6"/>
      <c r="D210" s="6"/>
      <c r="E210" s="6"/>
      <c r="F210" s="6"/>
      <c r="G210" s="6"/>
      <c r="H210" s="6"/>
      <c r="I210" s="8" t="str">
        <f aca="false">IF(A210="","",COUNTIF(Segments!$A$2:$A$301,A210))</f>
        <v/>
      </c>
      <c r="J210" s="8" t="str">
        <f aca="false">IF(A210="","",SUMIF(Segments!$A$2:$A$301,A210,Segments!$C$2:$C$301))</f>
        <v/>
      </c>
      <c r="K210" s="8" t="str">
        <f aca="false">IF(A210="","",ROUND(SQRT(SUMIF(Segments!$A$2:$A$301,A210,Segments!$J$2:$J$301)^2+SUMIF(Segments!$A$2:$A$301,A210,Segments!$K$2:$K$301)^2),4))</f>
        <v/>
      </c>
      <c r="L210" s="8" t="str">
        <f aca="false">IF(A210="","",IF(I210&lt;3,"NO DATA",IF(K210&lt;=0.02,"OK","RE-MEASURE")))</f>
        <v/>
      </c>
    </row>
    <row r="211" customFormat="false" ht="15" hidden="false" customHeight="false" outlineLevel="0" collapsed="false">
      <c r="A211" s="6"/>
      <c r="B211" s="6"/>
      <c r="C211" s="6"/>
      <c r="D211" s="6"/>
      <c r="E211" s="6"/>
      <c r="F211" s="6"/>
      <c r="G211" s="6"/>
      <c r="H211" s="6"/>
      <c r="I211" s="8" t="str">
        <f aca="false">IF(A211="","",COUNTIF(Segments!$A$2:$A$301,A211))</f>
        <v/>
      </c>
      <c r="J211" s="8" t="str">
        <f aca="false">IF(A211="","",SUMIF(Segments!$A$2:$A$301,A211,Segments!$C$2:$C$301))</f>
        <v/>
      </c>
      <c r="K211" s="8" t="str">
        <f aca="false">IF(A211="","",ROUND(SQRT(SUMIF(Segments!$A$2:$A$301,A211,Segments!$J$2:$J$301)^2+SUMIF(Segments!$A$2:$A$301,A211,Segments!$K$2:$K$301)^2),4))</f>
        <v/>
      </c>
      <c r="L211" s="8" t="str">
        <f aca="false">IF(A211="","",IF(I211&lt;3,"NO DATA",IF(K211&lt;=0.02,"OK","RE-MEASURE")))</f>
        <v/>
      </c>
    </row>
    <row r="212" customFormat="false" ht="15" hidden="false" customHeight="false" outlineLevel="0" collapsed="false">
      <c r="A212" s="6"/>
      <c r="B212" s="6"/>
      <c r="C212" s="6"/>
      <c r="D212" s="6"/>
      <c r="E212" s="6"/>
      <c r="F212" s="6"/>
      <c r="G212" s="6"/>
      <c r="H212" s="6"/>
      <c r="I212" s="8" t="str">
        <f aca="false">IF(A212="","",COUNTIF(Segments!$A$2:$A$301,A212))</f>
        <v/>
      </c>
      <c r="J212" s="8" t="str">
        <f aca="false">IF(A212="","",SUMIF(Segments!$A$2:$A$301,A212,Segments!$C$2:$C$301))</f>
        <v/>
      </c>
      <c r="K212" s="8" t="str">
        <f aca="false">IF(A212="","",ROUND(SQRT(SUMIF(Segments!$A$2:$A$301,A212,Segments!$J$2:$J$301)^2+SUMIF(Segments!$A$2:$A$301,A212,Segments!$K$2:$K$301)^2),4))</f>
        <v/>
      </c>
      <c r="L212" s="8" t="str">
        <f aca="false">IF(A212="","",IF(I212&lt;3,"NO DATA",IF(K212&lt;=0.02,"OK","RE-MEASURE")))</f>
        <v/>
      </c>
    </row>
    <row r="213" customFormat="false" ht="15" hidden="false" customHeight="false" outlineLevel="0" collapsed="false">
      <c r="A213" s="6"/>
      <c r="B213" s="6"/>
      <c r="C213" s="6"/>
      <c r="D213" s="6"/>
      <c r="E213" s="6"/>
      <c r="F213" s="6"/>
      <c r="G213" s="6"/>
      <c r="H213" s="6"/>
      <c r="I213" s="8" t="str">
        <f aca="false">IF(A213="","",COUNTIF(Segments!$A$2:$A$301,A213))</f>
        <v/>
      </c>
      <c r="J213" s="8" t="str">
        <f aca="false">IF(A213="","",SUMIF(Segments!$A$2:$A$301,A213,Segments!$C$2:$C$301))</f>
        <v/>
      </c>
      <c r="K213" s="8" t="str">
        <f aca="false">IF(A213="","",ROUND(SQRT(SUMIF(Segments!$A$2:$A$301,A213,Segments!$J$2:$J$301)^2+SUMIF(Segments!$A$2:$A$301,A213,Segments!$K$2:$K$301)^2),4))</f>
        <v/>
      </c>
      <c r="L213" s="8" t="str">
        <f aca="false">IF(A213="","",IF(I213&lt;3,"NO DATA",IF(K213&lt;=0.02,"OK","RE-MEASURE")))</f>
        <v/>
      </c>
    </row>
    <row r="214" customFormat="false" ht="15" hidden="false" customHeight="false" outlineLevel="0" collapsed="false">
      <c r="A214" s="6"/>
      <c r="B214" s="6"/>
      <c r="C214" s="6"/>
      <c r="D214" s="6"/>
      <c r="E214" s="6"/>
      <c r="F214" s="6"/>
      <c r="G214" s="6"/>
      <c r="H214" s="6"/>
      <c r="I214" s="8" t="str">
        <f aca="false">IF(A214="","",COUNTIF(Segments!$A$2:$A$301,A214))</f>
        <v/>
      </c>
      <c r="J214" s="8" t="str">
        <f aca="false">IF(A214="","",SUMIF(Segments!$A$2:$A$301,A214,Segments!$C$2:$C$301))</f>
        <v/>
      </c>
      <c r="K214" s="8" t="str">
        <f aca="false">IF(A214="","",ROUND(SQRT(SUMIF(Segments!$A$2:$A$301,A214,Segments!$J$2:$J$301)^2+SUMIF(Segments!$A$2:$A$301,A214,Segments!$K$2:$K$301)^2),4))</f>
        <v/>
      </c>
      <c r="L214" s="8" t="str">
        <f aca="false">IF(A214="","",IF(I214&lt;3,"NO DATA",IF(K214&lt;=0.02,"OK","RE-MEASURE")))</f>
        <v/>
      </c>
    </row>
    <row r="215" customFormat="false" ht="15" hidden="false" customHeight="false" outlineLevel="0" collapsed="false">
      <c r="A215" s="6"/>
      <c r="B215" s="6"/>
      <c r="C215" s="6"/>
      <c r="D215" s="6"/>
      <c r="E215" s="6"/>
      <c r="F215" s="6"/>
      <c r="G215" s="6"/>
      <c r="H215" s="6"/>
      <c r="I215" s="8" t="str">
        <f aca="false">IF(A215="","",COUNTIF(Segments!$A$2:$A$301,A215))</f>
        <v/>
      </c>
      <c r="J215" s="8" t="str">
        <f aca="false">IF(A215="","",SUMIF(Segments!$A$2:$A$301,A215,Segments!$C$2:$C$301))</f>
        <v/>
      </c>
      <c r="K215" s="8" t="str">
        <f aca="false">IF(A215="","",ROUND(SQRT(SUMIF(Segments!$A$2:$A$301,A215,Segments!$J$2:$J$301)^2+SUMIF(Segments!$A$2:$A$301,A215,Segments!$K$2:$K$301)^2),4))</f>
        <v/>
      </c>
      <c r="L215" s="8" t="str">
        <f aca="false">IF(A215="","",IF(I215&lt;3,"NO DATA",IF(K215&lt;=0.02,"OK","RE-MEASURE")))</f>
        <v/>
      </c>
    </row>
    <row r="216" customFormat="false" ht="15" hidden="false" customHeight="false" outlineLevel="0" collapsed="false">
      <c r="A216" s="6"/>
      <c r="B216" s="6"/>
      <c r="C216" s="6"/>
      <c r="D216" s="6"/>
      <c r="E216" s="6"/>
      <c r="F216" s="6"/>
      <c r="G216" s="6"/>
      <c r="H216" s="6"/>
      <c r="I216" s="8" t="str">
        <f aca="false">IF(A216="","",COUNTIF(Segments!$A$2:$A$301,A216))</f>
        <v/>
      </c>
      <c r="J216" s="8" t="str">
        <f aca="false">IF(A216="","",SUMIF(Segments!$A$2:$A$301,A216,Segments!$C$2:$C$301))</f>
        <v/>
      </c>
      <c r="K216" s="8" t="str">
        <f aca="false">IF(A216="","",ROUND(SQRT(SUMIF(Segments!$A$2:$A$301,A216,Segments!$J$2:$J$301)^2+SUMIF(Segments!$A$2:$A$301,A216,Segments!$K$2:$K$301)^2),4))</f>
        <v/>
      </c>
      <c r="L216" s="8" t="str">
        <f aca="false">IF(A216="","",IF(I216&lt;3,"NO DATA",IF(K216&lt;=0.02,"OK","RE-MEASURE")))</f>
        <v/>
      </c>
    </row>
    <row r="217" customFormat="false" ht="15" hidden="false" customHeight="false" outlineLevel="0" collapsed="false">
      <c r="A217" s="6"/>
      <c r="B217" s="6"/>
      <c r="C217" s="6"/>
      <c r="D217" s="6"/>
      <c r="E217" s="6"/>
      <c r="F217" s="6"/>
      <c r="G217" s="6"/>
      <c r="H217" s="6"/>
      <c r="I217" s="8" t="str">
        <f aca="false">IF(A217="","",COUNTIF(Segments!$A$2:$A$301,A217))</f>
        <v/>
      </c>
      <c r="J217" s="8" t="str">
        <f aca="false">IF(A217="","",SUMIF(Segments!$A$2:$A$301,A217,Segments!$C$2:$C$301))</f>
        <v/>
      </c>
      <c r="K217" s="8" t="str">
        <f aca="false">IF(A217="","",ROUND(SQRT(SUMIF(Segments!$A$2:$A$301,A217,Segments!$J$2:$J$301)^2+SUMIF(Segments!$A$2:$A$301,A217,Segments!$K$2:$K$301)^2),4))</f>
        <v/>
      </c>
      <c r="L217" s="8" t="str">
        <f aca="false">IF(A217="","",IF(I217&lt;3,"NO DATA",IF(K217&lt;=0.02,"OK","RE-MEASURE")))</f>
        <v/>
      </c>
    </row>
    <row r="218" customFormat="false" ht="15" hidden="false" customHeight="false" outlineLevel="0" collapsed="false">
      <c r="A218" s="6"/>
      <c r="B218" s="6"/>
      <c r="C218" s="6"/>
      <c r="D218" s="6"/>
      <c r="E218" s="6"/>
      <c r="F218" s="6"/>
      <c r="G218" s="6"/>
      <c r="H218" s="6"/>
      <c r="I218" s="8" t="str">
        <f aca="false">IF(A218="","",COUNTIF(Segments!$A$2:$A$301,A218))</f>
        <v/>
      </c>
      <c r="J218" s="8" t="str">
        <f aca="false">IF(A218="","",SUMIF(Segments!$A$2:$A$301,A218,Segments!$C$2:$C$301))</f>
        <v/>
      </c>
      <c r="K218" s="8" t="str">
        <f aca="false">IF(A218="","",ROUND(SQRT(SUMIF(Segments!$A$2:$A$301,A218,Segments!$J$2:$J$301)^2+SUMIF(Segments!$A$2:$A$301,A218,Segments!$K$2:$K$301)^2),4))</f>
        <v/>
      </c>
      <c r="L218" s="8" t="str">
        <f aca="false">IF(A218="","",IF(I218&lt;3,"NO DATA",IF(K218&lt;=0.02,"OK","RE-MEASURE")))</f>
        <v/>
      </c>
    </row>
    <row r="219" customFormat="false" ht="15" hidden="false" customHeight="false" outlineLevel="0" collapsed="false">
      <c r="A219" s="6"/>
      <c r="B219" s="6"/>
      <c r="C219" s="6"/>
      <c r="D219" s="6"/>
      <c r="E219" s="6"/>
      <c r="F219" s="6"/>
      <c r="G219" s="6"/>
      <c r="H219" s="6"/>
      <c r="I219" s="8" t="str">
        <f aca="false">IF(A219="","",COUNTIF(Segments!$A$2:$A$301,A219))</f>
        <v/>
      </c>
      <c r="J219" s="8" t="str">
        <f aca="false">IF(A219="","",SUMIF(Segments!$A$2:$A$301,A219,Segments!$C$2:$C$301))</f>
        <v/>
      </c>
      <c r="K219" s="8" t="str">
        <f aca="false">IF(A219="","",ROUND(SQRT(SUMIF(Segments!$A$2:$A$301,A219,Segments!$J$2:$J$301)^2+SUMIF(Segments!$A$2:$A$301,A219,Segments!$K$2:$K$301)^2),4))</f>
        <v/>
      </c>
      <c r="L219" s="8" t="str">
        <f aca="false">IF(A219="","",IF(I219&lt;3,"NO DATA",IF(K219&lt;=0.02,"OK","RE-MEASURE")))</f>
        <v/>
      </c>
    </row>
    <row r="220" customFormat="false" ht="15" hidden="false" customHeight="false" outlineLevel="0" collapsed="false">
      <c r="A220" s="6"/>
      <c r="B220" s="6"/>
      <c r="C220" s="6"/>
      <c r="D220" s="6"/>
      <c r="E220" s="6"/>
      <c r="F220" s="6"/>
      <c r="G220" s="6"/>
      <c r="H220" s="6"/>
      <c r="I220" s="8" t="str">
        <f aca="false">IF(A220="","",COUNTIF(Segments!$A$2:$A$301,A220))</f>
        <v/>
      </c>
      <c r="J220" s="8" t="str">
        <f aca="false">IF(A220="","",SUMIF(Segments!$A$2:$A$301,A220,Segments!$C$2:$C$301))</f>
        <v/>
      </c>
      <c r="K220" s="8" t="str">
        <f aca="false">IF(A220="","",ROUND(SQRT(SUMIF(Segments!$A$2:$A$301,A220,Segments!$J$2:$J$301)^2+SUMIF(Segments!$A$2:$A$301,A220,Segments!$K$2:$K$301)^2),4))</f>
        <v/>
      </c>
      <c r="L220" s="8" t="str">
        <f aca="false">IF(A220="","",IF(I220&lt;3,"NO DATA",IF(K220&lt;=0.02,"OK","RE-MEASURE")))</f>
        <v/>
      </c>
    </row>
    <row r="221" customFormat="false" ht="15" hidden="false" customHeight="false" outlineLevel="0" collapsed="false">
      <c r="A221" s="6"/>
      <c r="B221" s="6"/>
      <c r="C221" s="6"/>
      <c r="D221" s="6"/>
      <c r="E221" s="6"/>
      <c r="F221" s="6"/>
      <c r="G221" s="6"/>
      <c r="H221" s="6"/>
      <c r="I221" s="8" t="str">
        <f aca="false">IF(A221="","",COUNTIF(Segments!$A$2:$A$301,A221))</f>
        <v/>
      </c>
      <c r="J221" s="8" t="str">
        <f aca="false">IF(A221="","",SUMIF(Segments!$A$2:$A$301,A221,Segments!$C$2:$C$301))</f>
        <v/>
      </c>
      <c r="K221" s="8" t="str">
        <f aca="false">IF(A221="","",ROUND(SQRT(SUMIF(Segments!$A$2:$A$301,A221,Segments!$J$2:$J$301)^2+SUMIF(Segments!$A$2:$A$301,A221,Segments!$K$2:$K$301)^2),4))</f>
        <v/>
      </c>
      <c r="L221" s="8" t="str">
        <f aca="false">IF(A221="","",IF(I221&lt;3,"NO DATA",IF(K221&lt;=0.02,"OK","RE-MEASURE")))</f>
        <v/>
      </c>
    </row>
    <row r="222" customFormat="false" ht="15" hidden="false" customHeight="false" outlineLevel="0" collapsed="false">
      <c r="A222" s="6"/>
      <c r="B222" s="6"/>
      <c r="C222" s="6"/>
      <c r="D222" s="6"/>
      <c r="E222" s="6"/>
      <c r="F222" s="6"/>
      <c r="G222" s="6"/>
      <c r="H222" s="6"/>
      <c r="I222" s="8" t="str">
        <f aca="false">IF(A222="","",COUNTIF(Segments!$A$2:$A$301,A222))</f>
        <v/>
      </c>
      <c r="J222" s="8" t="str">
        <f aca="false">IF(A222="","",SUMIF(Segments!$A$2:$A$301,A222,Segments!$C$2:$C$301))</f>
        <v/>
      </c>
      <c r="K222" s="8" t="str">
        <f aca="false">IF(A222="","",ROUND(SQRT(SUMIF(Segments!$A$2:$A$301,A222,Segments!$J$2:$J$301)^2+SUMIF(Segments!$A$2:$A$301,A222,Segments!$K$2:$K$301)^2),4))</f>
        <v/>
      </c>
      <c r="L222" s="8" t="str">
        <f aca="false">IF(A222="","",IF(I222&lt;3,"NO DATA",IF(K222&lt;=0.02,"OK","RE-MEASURE")))</f>
        <v/>
      </c>
    </row>
    <row r="223" customFormat="false" ht="15" hidden="false" customHeight="false" outlineLevel="0" collapsed="false">
      <c r="A223" s="6"/>
      <c r="B223" s="6"/>
      <c r="C223" s="6"/>
      <c r="D223" s="6"/>
      <c r="E223" s="6"/>
      <c r="F223" s="6"/>
      <c r="G223" s="6"/>
      <c r="H223" s="6"/>
      <c r="I223" s="8" t="str">
        <f aca="false">IF(A223="","",COUNTIF(Segments!$A$2:$A$301,A223))</f>
        <v/>
      </c>
      <c r="J223" s="8" t="str">
        <f aca="false">IF(A223="","",SUMIF(Segments!$A$2:$A$301,A223,Segments!$C$2:$C$301))</f>
        <v/>
      </c>
      <c r="K223" s="8" t="str">
        <f aca="false">IF(A223="","",ROUND(SQRT(SUMIF(Segments!$A$2:$A$301,A223,Segments!$J$2:$J$301)^2+SUMIF(Segments!$A$2:$A$301,A223,Segments!$K$2:$K$301)^2),4))</f>
        <v/>
      </c>
      <c r="L223" s="8" t="str">
        <f aca="false">IF(A223="","",IF(I223&lt;3,"NO DATA",IF(K223&lt;=0.02,"OK","RE-MEASURE")))</f>
        <v/>
      </c>
    </row>
    <row r="224" customFormat="false" ht="15" hidden="false" customHeight="false" outlineLevel="0" collapsed="false">
      <c r="A224" s="6"/>
      <c r="B224" s="6"/>
      <c r="C224" s="6"/>
      <c r="D224" s="6"/>
      <c r="E224" s="6"/>
      <c r="F224" s="6"/>
      <c r="G224" s="6"/>
      <c r="H224" s="6"/>
      <c r="I224" s="8" t="str">
        <f aca="false">IF(A224="","",COUNTIF(Segments!$A$2:$A$301,A224))</f>
        <v/>
      </c>
      <c r="J224" s="8" t="str">
        <f aca="false">IF(A224="","",SUMIF(Segments!$A$2:$A$301,A224,Segments!$C$2:$C$301))</f>
        <v/>
      </c>
      <c r="K224" s="8" t="str">
        <f aca="false">IF(A224="","",ROUND(SQRT(SUMIF(Segments!$A$2:$A$301,A224,Segments!$J$2:$J$301)^2+SUMIF(Segments!$A$2:$A$301,A224,Segments!$K$2:$K$301)^2),4))</f>
        <v/>
      </c>
      <c r="L224" s="8" t="str">
        <f aca="false">IF(A224="","",IF(I224&lt;3,"NO DATA",IF(K224&lt;=0.02,"OK","RE-MEASURE")))</f>
        <v/>
      </c>
    </row>
    <row r="225" customFormat="false" ht="15" hidden="false" customHeight="false" outlineLevel="0" collapsed="false">
      <c r="A225" s="6"/>
      <c r="B225" s="6"/>
      <c r="C225" s="6"/>
      <c r="D225" s="6"/>
      <c r="E225" s="6"/>
      <c r="F225" s="6"/>
      <c r="G225" s="6"/>
      <c r="H225" s="6"/>
      <c r="I225" s="8" t="str">
        <f aca="false">IF(A225="","",COUNTIF(Segments!$A$2:$A$301,A225))</f>
        <v/>
      </c>
      <c r="J225" s="8" t="str">
        <f aca="false">IF(A225="","",SUMIF(Segments!$A$2:$A$301,A225,Segments!$C$2:$C$301))</f>
        <v/>
      </c>
      <c r="K225" s="8" t="str">
        <f aca="false">IF(A225="","",ROUND(SQRT(SUMIF(Segments!$A$2:$A$301,A225,Segments!$J$2:$J$301)^2+SUMIF(Segments!$A$2:$A$301,A225,Segments!$K$2:$K$301)^2),4))</f>
        <v/>
      </c>
      <c r="L225" s="8" t="str">
        <f aca="false">IF(A225="","",IF(I225&lt;3,"NO DATA",IF(K225&lt;=0.02,"OK","RE-MEASURE")))</f>
        <v/>
      </c>
    </row>
    <row r="226" customFormat="false" ht="15" hidden="false" customHeight="false" outlineLevel="0" collapsed="false">
      <c r="A226" s="6"/>
      <c r="B226" s="6"/>
      <c r="C226" s="6"/>
      <c r="D226" s="6"/>
      <c r="E226" s="6"/>
      <c r="F226" s="6"/>
      <c r="G226" s="6"/>
      <c r="H226" s="6"/>
      <c r="I226" s="8" t="str">
        <f aca="false">IF(A226="","",COUNTIF(Segments!$A$2:$A$301,A226))</f>
        <v/>
      </c>
      <c r="J226" s="8" t="str">
        <f aca="false">IF(A226="","",SUMIF(Segments!$A$2:$A$301,A226,Segments!$C$2:$C$301))</f>
        <v/>
      </c>
      <c r="K226" s="8" t="str">
        <f aca="false">IF(A226="","",ROUND(SQRT(SUMIF(Segments!$A$2:$A$301,A226,Segments!$J$2:$J$301)^2+SUMIF(Segments!$A$2:$A$301,A226,Segments!$K$2:$K$301)^2),4))</f>
        <v/>
      </c>
      <c r="L226" s="8" t="str">
        <f aca="false">IF(A226="","",IF(I226&lt;3,"NO DATA",IF(K226&lt;=0.02,"OK","RE-MEASURE")))</f>
        <v/>
      </c>
    </row>
    <row r="227" customFormat="false" ht="15" hidden="false" customHeight="false" outlineLevel="0" collapsed="false">
      <c r="A227" s="6"/>
      <c r="B227" s="6"/>
      <c r="C227" s="6"/>
      <c r="D227" s="6"/>
      <c r="E227" s="6"/>
      <c r="F227" s="6"/>
      <c r="G227" s="6"/>
      <c r="H227" s="6"/>
      <c r="I227" s="8" t="str">
        <f aca="false">IF(A227="","",COUNTIF(Segments!$A$2:$A$301,A227))</f>
        <v/>
      </c>
      <c r="J227" s="8" t="str">
        <f aca="false">IF(A227="","",SUMIF(Segments!$A$2:$A$301,A227,Segments!$C$2:$C$301))</f>
        <v/>
      </c>
      <c r="K227" s="8" t="str">
        <f aca="false">IF(A227="","",ROUND(SQRT(SUMIF(Segments!$A$2:$A$301,A227,Segments!$J$2:$J$301)^2+SUMIF(Segments!$A$2:$A$301,A227,Segments!$K$2:$K$301)^2),4))</f>
        <v/>
      </c>
      <c r="L227" s="8" t="str">
        <f aca="false">IF(A227="","",IF(I227&lt;3,"NO DATA",IF(K227&lt;=0.02,"OK","RE-MEASURE")))</f>
        <v/>
      </c>
    </row>
    <row r="228" customFormat="false" ht="15" hidden="false" customHeight="false" outlineLevel="0" collapsed="false">
      <c r="A228" s="6"/>
      <c r="B228" s="6"/>
      <c r="C228" s="6"/>
      <c r="D228" s="6"/>
      <c r="E228" s="6"/>
      <c r="F228" s="6"/>
      <c r="G228" s="6"/>
      <c r="H228" s="6"/>
      <c r="I228" s="8" t="str">
        <f aca="false">IF(A228="","",COUNTIF(Segments!$A$2:$A$301,A228))</f>
        <v/>
      </c>
      <c r="J228" s="8" t="str">
        <f aca="false">IF(A228="","",SUMIF(Segments!$A$2:$A$301,A228,Segments!$C$2:$C$301))</f>
        <v/>
      </c>
      <c r="K228" s="8" t="str">
        <f aca="false">IF(A228="","",ROUND(SQRT(SUMIF(Segments!$A$2:$A$301,A228,Segments!$J$2:$J$301)^2+SUMIF(Segments!$A$2:$A$301,A228,Segments!$K$2:$K$301)^2),4))</f>
        <v/>
      </c>
      <c r="L228" s="8" t="str">
        <f aca="false">IF(A228="","",IF(I228&lt;3,"NO DATA",IF(K228&lt;=0.02,"OK","RE-MEASURE")))</f>
        <v/>
      </c>
    </row>
    <row r="229" customFormat="false" ht="15" hidden="false" customHeight="false" outlineLevel="0" collapsed="false">
      <c r="A229" s="6"/>
      <c r="B229" s="6"/>
      <c r="C229" s="6"/>
      <c r="D229" s="6"/>
      <c r="E229" s="6"/>
      <c r="F229" s="6"/>
      <c r="G229" s="6"/>
      <c r="H229" s="6"/>
      <c r="I229" s="8" t="str">
        <f aca="false">IF(A229="","",COUNTIF(Segments!$A$2:$A$301,A229))</f>
        <v/>
      </c>
      <c r="J229" s="8" t="str">
        <f aca="false">IF(A229="","",SUMIF(Segments!$A$2:$A$301,A229,Segments!$C$2:$C$301))</f>
        <v/>
      </c>
      <c r="K229" s="8" t="str">
        <f aca="false">IF(A229="","",ROUND(SQRT(SUMIF(Segments!$A$2:$A$301,A229,Segments!$J$2:$J$301)^2+SUMIF(Segments!$A$2:$A$301,A229,Segments!$K$2:$K$301)^2),4))</f>
        <v/>
      </c>
      <c r="L229" s="8" t="str">
        <f aca="false">IF(A229="","",IF(I229&lt;3,"NO DATA",IF(K229&lt;=0.02,"OK","RE-MEASURE")))</f>
        <v/>
      </c>
    </row>
    <row r="230" customFormat="false" ht="15" hidden="false" customHeight="false" outlineLevel="0" collapsed="false">
      <c r="A230" s="6"/>
      <c r="B230" s="6"/>
      <c r="C230" s="6"/>
      <c r="D230" s="6"/>
      <c r="E230" s="6"/>
      <c r="F230" s="6"/>
      <c r="G230" s="6"/>
      <c r="H230" s="6"/>
      <c r="I230" s="8" t="str">
        <f aca="false">IF(A230="","",COUNTIF(Segments!$A$2:$A$301,A230))</f>
        <v/>
      </c>
      <c r="J230" s="8" t="str">
        <f aca="false">IF(A230="","",SUMIF(Segments!$A$2:$A$301,A230,Segments!$C$2:$C$301))</f>
        <v/>
      </c>
      <c r="K230" s="8" t="str">
        <f aca="false">IF(A230="","",ROUND(SQRT(SUMIF(Segments!$A$2:$A$301,A230,Segments!$J$2:$J$301)^2+SUMIF(Segments!$A$2:$A$301,A230,Segments!$K$2:$K$301)^2),4))</f>
        <v/>
      </c>
      <c r="L230" s="8" t="str">
        <f aca="false">IF(A230="","",IF(I230&lt;3,"NO DATA",IF(K230&lt;=0.02,"OK","RE-MEASURE")))</f>
        <v/>
      </c>
    </row>
    <row r="231" customFormat="false" ht="15" hidden="false" customHeight="false" outlineLevel="0" collapsed="false">
      <c r="A231" s="6"/>
      <c r="B231" s="6"/>
      <c r="C231" s="6"/>
      <c r="D231" s="6"/>
      <c r="E231" s="6"/>
      <c r="F231" s="6"/>
      <c r="G231" s="6"/>
      <c r="H231" s="6"/>
      <c r="I231" s="8" t="str">
        <f aca="false">IF(A231="","",COUNTIF(Segments!$A$2:$A$301,A231))</f>
        <v/>
      </c>
      <c r="J231" s="8" t="str">
        <f aca="false">IF(A231="","",SUMIF(Segments!$A$2:$A$301,A231,Segments!$C$2:$C$301))</f>
        <v/>
      </c>
      <c r="K231" s="8" t="str">
        <f aca="false">IF(A231="","",ROUND(SQRT(SUMIF(Segments!$A$2:$A$301,A231,Segments!$J$2:$J$301)^2+SUMIF(Segments!$A$2:$A$301,A231,Segments!$K$2:$K$301)^2),4))</f>
        <v/>
      </c>
      <c r="L231" s="8" t="str">
        <f aca="false">IF(A231="","",IF(I231&lt;3,"NO DATA",IF(K231&lt;=0.02,"OK","RE-MEASURE")))</f>
        <v/>
      </c>
    </row>
    <row r="232" customFormat="false" ht="15" hidden="false" customHeight="false" outlineLevel="0" collapsed="false">
      <c r="A232" s="6"/>
      <c r="B232" s="6"/>
      <c r="C232" s="6"/>
      <c r="D232" s="6"/>
      <c r="E232" s="6"/>
      <c r="F232" s="6"/>
      <c r="G232" s="6"/>
      <c r="H232" s="6"/>
      <c r="I232" s="8" t="str">
        <f aca="false">IF(A232="","",COUNTIF(Segments!$A$2:$A$301,A232))</f>
        <v/>
      </c>
      <c r="J232" s="8" t="str">
        <f aca="false">IF(A232="","",SUMIF(Segments!$A$2:$A$301,A232,Segments!$C$2:$C$301))</f>
        <v/>
      </c>
      <c r="K232" s="8" t="str">
        <f aca="false">IF(A232="","",ROUND(SQRT(SUMIF(Segments!$A$2:$A$301,A232,Segments!$J$2:$J$301)^2+SUMIF(Segments!$A$2:$A$301,A232,Segments!$K$2:$K$301)^2),4))</f>
        <v/>
      </c>
      <c r="L232" s="8" t="str">
        <f aca="false">IF(A232="","",IF(I232&lt;3,"NO DATA",IF(K232&lt;=0.02,"OK","RE-MEASURE")))</f>
        <v/>
      </c>
    </row>
    <row r="233" customFormat="false" ht="15" hidden="false" customHeight="false" outlineLevel="0" collapsed="false">
      <c r="A233" s="6"/>
      <c r="B233" s="6"/>
      <c r="C233" s="6"/>
      <c r="D233" s="6"/>
      <c r="E233" s="6"/>
      <c r="F233" s="6"/>
      <c r="G233" s="6"/>
      <c r="H233" s="6"/>
      <c r="I233" s="8" t="str">
        <f aca="false">IF(A233="","",COUNTIF(Segments!$A$2:$A$301,A233))</f>
        <v/>
      </c>
      <c r="J233" s="8" t="str">
        <f aca="false">IF(A233="","",SUMIF(Segments!$A$2:$A$301,A233,Segments!$C$2:$C$301))</f>
        <v/>
      </c>
      <c r="K233" s="8" t="str">
        <f aca="false">IF(A233="","",ROUND(SQRT(SUMIF(Segments!$A$2:$A$301,A233,Segments!$J$2:$J$301)^2+SUMIF(Segments!$A$2:$A$301,A233,Segments!$K$2:$K$301)^2),4))</f>
        <v/>
      </c>
      <c r="L233" s="8" t="str">
        <f aca="false">IF(A233="","",IF(I233&lt;3,"NO DATA",IF(K233&lt;=0.02,"OK","RE-MEASURE")))</f>
        <v/>
      </c>
    </row>
    <row r="234" customFormat="false" ht="15" hidden="false" customHeight="false" outlineLevel="0" collapsed="false">
      <c r="A234" s="6"/>
      <c r="B234" s="6"/>
      <c r="C234" s="6"/>
      <c r="D234" s="6"/>
      <c r="E234" s="6"/>
      <c r="F234" s="6"/>
      <c r="G234" s="6"/>
      <c r="H234" s="6"/>
      <c r="I234" s="8" t="str">
        <f aca="false">IF(A234="","",COUNTIF(Segments!$A$2:$A$301,A234))</f>
        <v/>
      </c>
      <c r="J234" s="8" t="str">
        <f aca="false">IF(A234="","",SUMIF(Segments!$A$2:$A$301,A234,Segments!$C$2:$C$301))</f>
        <v/>
      </c>
      <c r="K234" s="8" t="str">
        <f aca="false">IF(A234="","",ROUND(SQRT(SUMIF(Segments!$A$2:$A$301,A234,Segments!$J$2:$J$301)^2+SUMIF(Segments!$A$2:$A$301,A234,Segments!$K$2:$K$301)^2),4))</f>
        <v/>
      </c>
      <c r="L234" s="8" t="str">
        <f aca="false">IF(A234="","",IF(I234&lt;3,"NO DATA",IF(K234&lt;=0.02,"OK","RE-MEASURE")))</f>
        <v/>
      </c>
    </row>
    <row r="235" customFormat="false" ht="15" hidden="false" customHeight="false" outlineLevel="0" collapsed="false">
      <c r="A235" s="6"/>
      <c r="B235" s="6"/>
      <c r="C235" s="6"/>
      <c r="D235" s="6"/>
      <c r="E235" s="6"/>
      <c r="F235" s="6"/>
      <c r="G235" s="6"/>
      <c r="H235" s="6"/>
      <c r="I235" s="8" t="str">
        <f aca="false">IF(A235="","",COUNTIF(Segments!$A$2:$A$301,A235))</f>
        <v/>
      </c>
      <c r="J235" s="8" t="str">
        <f aca="false">IF(A235="","",SUMIF(Segments!$A$2:$A$301,A235,Segments!$C$2:$C$301))</f>
        <v/>
      </c>
      <c r="K235" s="8" t="str">
        <f aca="false">IF(A235="","",ROUND(SQRT(SUMIF(Segments!$A$2:$A$301,A235,Segments!$J$2:$J$301)^2+SUMIF(Segments!$A$2:$A$301,A235,Segments!$K$2:$K$301)^2),4))</f>
        <v/>
      </c>
      <c r="L235" s="8" t="str">
        <f aca="false">IF(A235="","",IF(I235&lt;3,"NO DATA",IF(K235&lt;=0.02,"OK","RE-MEASURE")))</f>
        <v/>
      </c>
    </row>
    <row r="236" customFormat="false" ht="15" hidden="false" customHeight="false" outlineLevel="0" collapsed="false">
      <c r="A236" s="6"/>
      <c r="B236" s="6"/>
      <c r="C236" s="6"/>
      <c r="D236" s="6"/>
      <c r="E236" s="6"/>
      <c r="F236" s="6"/>
      <c r="G236" s="6"/>
      <c r="H236" s="6"/>
      <c r="I236" s="8" t="str">
        <f aca="false">IF(A236="","",COUNTIF(Segments!$A$2:$A$301,A236))</f>
        <v/>
      </c>
      <c r="J236" s="8" t="str">
        <f aca="false">IF(A236="","",SUMIF(Segments!$A$2:$A$301,A236,Segments!$C$2:$C$301))</f>
        <v/>
      </c>
      <c r="K236" s="8" t="str">
        <f aca="false">IF(A236="","",ROUND(SQRT(SUMIF(Segments!$A$2:$A$301,A236,Segments!$J$2:$J$301)^2+SUMIF(Segments!$A$2:$A$301,A236,Segments!$K$2:$K$301)^2),4))</f>
        <v/>
      </c>
      <c r="L236" s="8" t="str">
        <f aca="false">IF(A236="","",IF(I236&lt;3,"NO DATA",IF(K236&lt;=0.02,"OK","RE-MEASURE")))</f>
        <v/>
      </c>
    </row>
    <row r="237" customFormat="false" ht="15" hidden="false" customHeight="false" outlineLevel="0" collapsed="false">
      <c r="A237" s="6"/>
      <c r="B237" s="6"/>
      <c r="C237" s="6"/>
      <c r="D237" s="6"/>
      <c r="E237" s="6"/>
      <c r="F237" s="6"/>
      <c r="G237" s="6"/>
      <c r="H237" s="6"/>
      <c r="I237" s="8" t="str">
        <f aca="false">IF(A237="","",COUNTIF(Segments!$A$2:$A$301,A237))</f>
        <v/>
      </c>
      <c r="J237" s="8" t="str">
        <f aca="false">IF(A237="","",SUMIF(Segments!$A$2:$A$301,A237,Segments!$C$2:$C$301))</f>
        <v/>
      </c>
      <c r="K237" s="8" t="str">
        <f aca="false">IF(A237="","",ROUND(SQRT(SUMIF(Segments!$A$2:$A$301,A237,Segments!$J$2:$J$301)^2+SUMIF(Segments!$A$2:$A$301,A237,Segments!$K$2:$K$301)^2),4))</f>
        <v/>
      </c>
      <c r="L237" s="8" t="str">
        <f aca="false">IF(A237="","",IF(I237&lt;3,"NO DATA",IF(K237&lt;=0.02,"OK","RE-MEASURE")))</f>
        <v/>
      </c>
    </row>
    <row r="238" customFormat="false" ht="15" hidden="false" customHeight="false" outlineLevel="0" collapsed="false">
      <c r="A238" s="6"/>
      <c r="B238" s="6"/>
      <c r="C238" s="6"/>
      <c r="D238" s="6"/>
      <c r="E238" s="6"/>
      <c r="F238" s="6"/>
      <c r="G238" s="6"/>
      <c r="H238" s="6"/>
      <c r="I238" s="8" t="str">
        <f aca="false">IF(A238="","",COUNTIF(Segments!$A$2:$A$301,A238))</f>
        <v/>
      </c>
      <c r="J238" s="8" t="str">
        <f aca="false">IF(A238="","",SUMIF(Segments!$A$2:$A$301,A238,Segments!$C$2:$C$301))</f>
        <v/>
      </c>
      <c r="K238" s="8" t="str">
        <f aca="false">IF(A238="","",ROUND(SQRT(SUMIF(Segments!$A$2:$A$301,A238,Segments!$J$2:$J$301)^2+SUMIF(Segments!$A$2:$A$301,A238,Segments!$K$2:$K$301)^2),4))</f>
        <v/>
      </c>
      <c r="L238" s="8" t="str">
        <f aca="false">IF(A238="","",IF(I238&lt;3,"NO DATA",IF(K238&lt;=0.02,"OK","RE-MEASURE")))</f>
        <v/>
      </c>
    </row>
    <row r="239" customFormat="false" ht="15" hidden="false" customHeight="false" outlineLevel="0" collapsed="false">
      <c r="A239" s="6"/>
      <c r="B239" s="6"/>
      <c r="C239" s="6"/>
      <c r="D239" s="6"/>
      <c r="E239" s="6"/>
      <c r="F239" s="6"/>
      <c r="G239" s="6"/>
      <c r="H239" s="6"/>
      <c r="I239" s="8" t="str">
        <f aca="false">IF(A239="","",COUNTIF(Segments!$A$2:$A$301,A239))</f>
        <v/>
      </c>
      <c r="J239" s="8" t="str">
        <f aca="false">IF(A239="","",SUMIF(Segments!$A$2:$A$301,A239,Segments!$C$2:$C$301))</f>
        <v/>
      </c>
      <c r="K239" s="8" t="str">
        <f aca="false">IF(A239="","",ROUND(SQRT(SUMIF(Segments!$A$2:$A$301,A239,Segments!$J$2:$J$301)^2+SUMIF(Segments!$A$2:$A$301,A239,Segments!$K$2:$K$301)^2),4))</f>
        <v/>
      </c>
      <c r="L239" s="8" t="str">
        <f aca="false">IF(A239="","",IF(I239&lt;3,"NO DATA",IF(K239&lt;=0.02,"OK","RE-MEASURE")))</f>
        <v/>
      </c>
    </row>
    <row r="240" customFormat="false" ht="15" hidden="false" customHeight="false" outlineLevel="0" collapsed="false">
      <c r="A240" s="6"/>
      <c r="B240" s="6"/>
      <c r="C240" s="6"/>
      <c r="D240" s="6"/>
      <c r="E240" s="6"/>
      <c r="F240" s="6"/>
      <c r="G240" s="6"/>
      <c r="H240" s="6"/>
      <c r="I240" s="8" t="str">
        <f aca="false">IF(A240="","",COUNTIF(Segments!$A$2:$A$301,A240))</f>
        <v/>
      </c>
      <c r="J240" s="8" t="str">
        <f aca="false">IF(A240="","",SUMIF(Segments!$A$2:$A$301,A240,Segments!$C$2:$C$301))</f>
        <v/>
      </c>
      <c r="K240" s="8" t="str">
        <f aca="false">IF(A240="","",ROUND(SQRT(SUMIF(Segments!$A$2:$A$301,A240,Segments!$J$2:$J$301)^2+SUMIF(Segments!$A$2:$A$301,A240,Segments!$K$2:$K$301)^2),4))</f>
        <v/>
      </c>
      <c r="L240" s="8" t="str">
        <f aca="false">IF(A240="","",IF(I240&lt;3,"NO DATA",IF(K240&lt;=0.02,"OK","RE-MEASURE")))</f>
        <v/>
      </c>
    </row>
    <row r="241" customFormat="false" ht="15" hidden="false" customHeight="false" outlineLevel="0" collapsed="false">
      <c r="A241" s="6"/>
      <c r="B241" s="6"/>
      <c r="C241" s="6"/>
      <c r="D241" s="6"/>
      <c r="E241" s="6"/>
      <c r="F241" s="6"/>
      <c r="G241" s="6"/>
      <c r="H241" s="6"/>
      <c r="I241" s="8" t="str">
        <f aca="false">IF(A241="","",COUNTIF(Segments!$A$2:$A$301,A241))</f>
        <v/>
      </c>
      <c r="J241" s="8" t="str">
        <f aca="false">IF(A241="","",SUMIF(Segments!$A$2:$A$301,A241,Segments!$C$2:$C$301))</f>
        <v/>
      </c>
      <c r="K241" s="8" t="str">
        <f aca="false">IF(A241="","",ROUND(SQRT(SUMIF(Segments!$A$2:$A$301,A241,Segments!$J$2:$J$301)^2+SUMIF(Segments!$A$2:$A$301,A241,Segments!$K$2:$K$301)^2),4))</f>
        <v/>
      </c>
      <c r="L241" s="8" t="str">
        <f aca="false">IF(A241="","",IF(I241&lt;3,"NO DATA",IF(K241&lt;=0.02,"OK","RE-MEASURE")))</f>
        <v/>
      </c>
    </row>
    <row r="242" customFormat="false" ht="15" hidden="false" customHeight="false" outlineLevel="0" collapsed="false">
      <c r="A242" s="6"/>
      <c r="B242" s="6"/>
      <c r="C242" s="6"/>
      <c r="D242" s="6"/>
      <c r="E242" s="6"/>
      <c r="F242" s="6"/>
      <c r="G242" s="6"/>
      <c r="H242" s="6"/>
      <c r="I242" s="8" t="str">
        <f aca="false">IF(A242="","",COUNTIF(Segments!$A$2:$A$301,A242))</f>
        <v/>
      </c>
      <c r="J242" s="8" t="str">
        <f aca="false">IF(A242="","",SUMIF(Segments!$A$2:$A$301,A242,Segments!$C$2:$C$301))</f>
        <v/>
      </c>
      <c r="K242" s="8" t="str">
        <f aca="false">IF(A242="","",ROUND(SQRT(SUMIF(Segments!$A$2:$A$301,A242,Segments!$J$2:$J$301)^2+SUMIF(Segments!$A$2:$A$301,A242,Segments!$K$2:$K$301)^2),4))</f>
        <v/>
      </c>
      <c r="L242" s="8" t="str">
        <f aca="false">IF(A242="","",IF(I242&lt;3,"NO DATA",IF(K242&lt;=0.02,"OK","RE-MEASURE")))</f>
        <v/>
      </c>
    </row>
    <row r="243" customFormat="false" ht="15" hidden="false" customHeight="false" outlineLevel="0" collapsed="false">
      <c r="A243" s="6"/>
      <c r="B243" s="6"/>
      <c r="C243" s="6"/>
      <c r="D243" s="6"/>
      <c r="E243" s="6"/>
      <c r="F243" s="6"/>
      <c r="G243" s="6"/>
      <c r="H243" s="6"/>
      <c r="I243" s="8" t="str">
        <f aca="false">IF(A243="","",COUNTIF(Segments!$A$2:$A$301,A243))</f>
        <v/>
      </c>
      <c r="J243" s="8" t="str">
        <f aca="false">IF(A243="","",SUMIF(Segments!$A$2:$A$301,A243,Segments!$C$2:$C$301))</f>
        <v/>
      </c>
      <c r="K243" s="8" t="str">
        <f aca="false">IF(A243="","",ROUND(SQRT(SUMIF(Segments!$A$2:$A$301,A243,Segments!$J$2:$J$301)^2+SUMIF(Segments!$A$2:$A$301,A243,Segments!$K$2:$K$301)^2),4))</f>
        <v/>
      </c>
      <c r="L243" s="8" t="str">
        <f aca="false">IF(A243="","",IF(I243&lt;3,"NO DATA",IF(K243&lt;=0.02,"OK","RE-MEASURE")))</f>
        <v/>
      </c>
    </row>
    <row r="244" customFormat="false" ht="15" hidden="false" customHeight="false" outlineLevel="0" collapsed="false">
      <c r="A244" s="6"/>
      <c r="B244" s="6"/>
      <c r="C244" s="6"/>
      <c r="D244" s="6"/>
      <c r="E244" s="6"/>
      <c r="F244" s="6"/>
      <c r="G244" s="6"/>
      <c r="H244" s="6"/>
      <c r="I244" s="8" t="str">
        <f aca="false">IF(A244="","",COUNTIF(Segments!$A$2:$A$301,A244))</f>
        <v/>
      </c>
      <c r="J244" s="8" t="str">
        <f aca="false">IF(A244="","",SUMIF(Segments!$A$2:$A$301,A244,Segments!$C$2:$C$301))</f>
        <v/>
      </c>
      <c r="K244" s="8" t="str">
        <f aca="false">IF(A244="","",ROUND(SQRT(SUMIF(Segments!$A$2:$A$301,A244,Segments!$J$2:$J$301)^2+SUMIF(Segments!$A$2:$A$301,A244,Segments!$K$2:$K$301)^2),4))</f>
        <v/>
      </c>
      <c r="L244" s="8" t="str">
        <f aca="false">IF(A244="","",IF(I244&lt;3,"NO DATA",IF(K244&lt;=0.02,"OK","RE-MEASURE")))</f>
        <v/>
      </c>
    </row>
    <row r="245" customFormat="false" ht="15" hidden="false" customHeight="false" outlineLevel="0" collapsed="false">
      <c r="A245" s="6"/>
      <c r="B245" s="6"/>
      <c r="C245" s="6"/>
      <c r="D245" s="6"/>
      <c r="E245" s="6"/>
      <c r="F245" s="6"/>
      <c r="G245" s="6"/>
      <c r="H245" s="6"/>
      <c r="I245" s="8" t="str">
        <f aca="false">IF(A245="","",COUNTIF(Segments!$A$2:$A$301,A245))</f>
        <v/>
      </c>
      <c r="J245" s="8" t="str">
        <f aca="false">IF(A245="","",SUMIF(Segments!$A$2:$A$301,A245,Segments!$C$2:$C$301))</f>
        <v/>
      </c>
      <c r="K245" s="8" t="str">
        <f aca="false">IF(A245="","",ROUND(SQRT(SUMIF(Segments!$A$2:$A$301,A245,Segments!$J$2:$J$301)^2+SUMIF(Segments!$A$2:$A$301,A245,Segments!$K$2:$K$301)^2),4))</f>
        <v/>
      </c>
      <c r="L245" s="8" t="str">
        <f aca="false">IF(A245="","",IF(I245&lt;3,"NO DATA",IF(K245&lt;=0.02,"OK","RE-MEASURE")))</f>
        <v/>
      </c>
    </row>
    <row r="246" customFormat="false" ht="15" hidden="false" customHeight="false" outlineLevel="0" collapsed="false">
      <c r="A246" s="6"/>
      <c r="B246" s="6"/>
      <c r="C246" s="6"/>
      <c r="D246" s="6"/>
      <c r="E246" s="6"/>
      <c r="F246" s="6"/>
      <c r="G246" s="6"/>
      <c r="H246" s="6"/>
      <c r="I246" s="8" t="str">
        <f aca="false">IF(A246="","",COUNTIF(Segments!$A$2:$A$301,A246))</f>
        <v/>
      </c>
      <c r="J246" s="8" t="str">
        <f aca="false">IF(A246="","",SUMIF(Segments!$A$2:$A$301,A246,Segments!$C$2:$C$301))</f>
        <v/>
      </c>
      <c r="K246" s="8" t="str">
        <f aca="false">IF(A246="","",ROUND(SQRT(SUMIF(Segments!$A$2:$A$301,A246,Segments!$J$2:$J$301)^2+SUMIF(Segments!$A$2:$A$301,A246,Segments!$K$2:$K$301)^2),4))</f>
        <v/>
      </c>
      <c r="L246" s="8" t="str">
        <f aca="false">IF(A246="","",IF(I246&lt;3,"NO DATA",IF(K246&lt;=0.02,"OK","RE-MEASURE")))</f>
        <v/>
      </c>
    </row>
    <row r="247" customFormat="false" ht="15" hidden="false" customHeight="false" outlineLevel="0" collapsed="false">
      <c r="A247" s="6"/>
      <c r="B247" s="6"/>
      <c r="C247" s="6"/>
      <c r="D247" s="6"/>
      <c r="E247" s="6"/>
      <c r="F247" s="6"/>
      <c r="G247" s="6"/>
      <c r="H247" s="6"/>
      <c r="I247" s="8" t="str">
        <f aca="false">IF(A247="","",COUNTIF(Segments!$A$2:$A$301,A247))</f>
        <v/>
      </c>
      <c r="J247" s="8" t="str">
        <f aca="false">IF(A247="","",SUMIF(Segments!$A$2:$A$301,A247,Segments!$C$2:$C$301))</f>
        <v/>
      </c>
      <c r="K247" s="8" t="str">
        <f aca="false">IF(A247="","",ROUND(SQRT(SUMIF(Segments!$A$2:$A$301,A247,Segments!$J$2:$J$301)^2+SUMIF(Segments!$A$2:$A$301,A247,Segments!$K$2:$K$301)^2),4))</f>
        <v/>
      </c>
      <c r="L247" s="8" t="str">
        <f aca="false">IF(A247="","",IF(I247&lt;3,"NO DATA",IF(K247&lt;=0.02,"OK","RE-MEASURE")))</f>
        <v/>
      </c>
    </row>
    <row r="248" customFormat="false" ht="15" hidden="false" customHeight="false" outlineLevel="0" collapsed="false">
      <c r="A248" s="6"/>
      <c r="B248" s="6"/>
      <c r="C248" s="6"/>
      <c r="D248" s="6"/>
      <c r="E248" s="6"/>
      <c r="F248" s="6"/>
      <c r="G248" s="6"/>
      <c r="H248" s="6"/>
      <c r="I248" s="8" t="str">
        <f aca="false">IF(A248="","",COUNTIF(Segments!$A$2:$A$301,A248))</f>
        <v/>
      </c>
      <c r="J248" s="8" t="str">
        <f aca="false">IF(A248="","",SUMIF(Segments!$A$2:$A$301,A248,Segments!$C$2:$C$301))</f>
        <v/>
      </c>
      <c r="K248" s="8" t="str">
        <f aca="false">IF(A248="","",ROUND(SQRT(SUMIF(Segments!$A$2:$A$301,A248,Segments!$J$2:$J$301)^2+SUMIF(Segments!$A$2:$A$301,A248,Segments!$K$2:$K$301)^2),4))</f>
        <v/>
      </c>
      <c r="L248" s="8" t="str">
        <f aca="false">IF(A248="","",IF(I248&lt;3,"NO DATA",IF(K248&lt;=0.02,"OK","RE-MEASURE")))</f>
        <v/>
      </c>
    </row>
    <row r="249" customFormat="false" ht="15" hidden="false" customHeight="false" outlineLevel="0" collapsed="false">
      <c r="A249" s="6"/>
      <c r="B249" s="6"/>
      <c r="C249" s="6"/>
      <c r="D249" s="6"/>
      <c r="E249" s="6"/>
      <c r="F249" s="6"/>
      <c r="G249" s="6"/>
      <c r="H249" s="6"/>
      <c r="I249" s="8" t="str">
        <f aca="false">IF(A249="","",COUNTIF(Segments!$A$2:$A$301,A249))</f>
        <v/>
      </c>
      <c r="J249" s="8" t="str">
        <f aca="false">IF(A249="","",SUMIF(Segments!$A$2:$A$301,A249,Segments!$C$2:$C$301))</f>
        <v/>
      </c>
      <c r="K249" s="8" t="str">
        <f aca="false">IF(A249="","",ROUND(SQRT(SUMIF(Segments!$A$2:$A$301,A249,Segments!$J$2:$J$301)^2+SUMIF(Segments!$A$2:$A$301,A249,Segments!$K$2:$K$301)^2),4))</f>
        <v/>
      </c>
      <c r="L249" s="8" t="str">
        <f aca="false">IF(A249="","",IF(I249&lt;3,"NO DATA",IF(K249&lt;=0.02,"OK","RE-MEASURE")))</f>
        <v/>
      </c>
    </row>
    <row r="250" customFormat="false" ht="15" hidden="false" customHeight="false" outlineLevel="0" collapsed="false">
      <c r="A250" s="6"/>
      <c r="B250" s="6"/>
      <c r="C250" s="6"/>
      <c r="D250" s="6"/>
      <c r="E250" s="6"/>
      <c r="F250" s="6"/>
      <c r="G250" s="6"/>
      <c r="H250" s="6"/>
      <c r="I250" s="8" t="str">
        <f aca="false">IF(A250="","",COUNTIF(Segments!$A$2:$A$301,A250))</f>
        <v/>
      </c>
      <c r="J250" s="8" t="str">
        <f aca="false">IF(A250="","",SUMIF(Segments!$A$2:$A$301,A250,Segments!$C$2:$C$301))</f>
        <v/>
      </c>
      <c r="K250" s="8" t="str">
        <f aca="false">IF(A250="","",ROUND(SQRT(SUMIF(Segments!$A$2:$A$301,A250,Segments!$J$2:$J$301)^2+SUMIF(Segments!$A$2:$A$301,A250,Segments!$K$2:$K$301)^2),4))</f>
        <v/>
      </c>
      <c r="L250" s="8" t="str">
        <f aca="false">IF(A250="","",IF(I250&lt;3,"NO DATA",IF(K250&lt;=0.02,"OK","RE-MEASURE")))</f>
        <v/>
      </c>
    </row>
    <row r="251" customFormat="false" ht="15" hidden="false" customHeight="false" outlineLevel="0" collapsed="false">
      <c r="A251" s="6"/>
      <c r="B251" s="6"/>
      <c r="C251" s="6"/>
      <c r="D251" s="6"/>
      <c r="E251" s="6"/>
      <c r="F251" s="6"/>
      <c r="G251" s="6"/>
      <c r="H251" s="6"/>
      <c r="I251" s="8" t="str">
        <f aca="false">IF(A251="","",COUNTIF(Segments!$A$2:$A$301,A251))</f>
        <v/>
      </c>
      <c r="J251" s="8" t="str">
        <f aca="false">IF(A251="","",SUMIF(Segments!$A$2:$A$301,A251,Segments!$C$2:$C$301))</f>
        <v/>
      </c>
      <c r="K251" s="8" t="str">
        <f aca="false">IF(A251="","",ROUND(SQRT(SUMIF(Segments!$A$2:$A$301,A251,Segments!$J$2:$J$301)^2+SUMIF(Segments!$A$2:$A$301,A251,Segments!$K$2:$K$301)^2),4))</f>
        <v/>
      </c>
      <c r="L251" s="8" t="str">
        <f aca="false">IF(A251="","",IF(I251&lt;3,"NO DATA",IF(K251&lt;=0.02,"OK","RE-MEASURE")))</f>
        <v/>
      </c>
    </row>
    <row r="252" customFormat="false" ht="15" hidden="false" customHeight="false" outlineLevel="0" collapsed="false">
      <c r="A252" s="6"/>
      <c r="B252" s="6"/>
      <c r="C252" s="6"/>
      <c r="D252" s="6"/>
      <c r="E252" s="6"/>
      <c r="F252" s="6"/>
      <c r="G252" s="6"/>
      <c r="H252" s="6"/>
      <c r="I252" s="8" t="str">
        <f aca="false">IF(A252="","",COUNTIF(Segments!$A$2:$A$301,A252))</f>
        <v/>
      </c>
      <c r="J252" s="8" t="str">
        <f aca="false">IF(A252="","",SUMIF(Segments!$A$2:$A$301,A252,Segments!$C$2:$C$301))</f>
        <v/>
      </c>
      <c r="K252" s="8" t="str">
        <f aca="false">IF(A252="","",ROUND(SQRT(SUMIF(Segments!$A$2:$A$301,A252,Segments!$J$2:$J$301)^2+SUMIF(Segments!$A$2:$A$301,A252,Segments!$K$2:$K$301)^2),4))</f>
        <v/>
      </c>
      <c r="L252" s="8" t="str">
        <f aca="false">IF(A252="","",IF(I252&lt;3,"NO DATA",IF(K252&lt;=0.02,"OK","RE-MEASURE")))</f>
        <v/>
      </c>
    </row>
    <row r="253" customFormat="false" ht="15" hidden="false" customHeight="false" outlineLevel="0" collapsed="false">
      <c r="A253" s="6"/>
      <c r="B253" s="6"/>
      <c r="C253" s="6"/>
      <c r="D253" s="6"/>
      <c r="E253" s="6"/>
      <c r="F253" s="6"/>
      <c r="G253" s="6"/>
      <c r="H253" s="6"/>
      <c r="I253" s="8" t="str">
        <f aca="false">IF(A253="","",COUNTIF(Segments!$A$2:$A$301,A253))</f>
        <v/>
      </c>
      <c r="J253" s="8" t="str">
        <f aca="false">IF(A253="","",SUMIF(Segments!$A$2:$A$301,A253,Segments!$C$2:$C$301))</f>
        <v/>
      </c>
      <c r="K253" s="8" t="str">
        <f aca="false">IF(A253="","",ROUND(SQRT(SUMIF(Segments!$A$2:$A$301,A253,Segments!$J$2:$J$301)^2+SUMIF(Segments!$A$2:$A$301,A253,Segments!$K$2:$K$301)^2),4))</f>
        <v/>
      </c>
      <c r="L253" s="8" t="str">
        <f aca="false">IF(A253="","",IF(I253&lt;3,"NO DATA",IF(K253&lt;=0.02,"OK","RE-MEASURE")))</f>
        <v/>
      </c>
    </row>
    <row r="254" customFormat="false" ht="15" hidden="false" customHeight="false" outlineLevel="0" collapsed="false">
      <c r="A254" s="6"/>
      <c r="B254" s="6"/>
      <c r="C254" s="6"/>
      <c r="D254" s="6"/>
      <c r="E254" s="6"/>
      <c r="F254" s="6"/>
      <c r="G254" s="6"/>
      <c r="H254" s="6"/>
      <c r="I254" s="8" t="str">
        <f aca="false">IF(A254="","",COUNTIF(Segments!$A$2:$A$301,A254))</f>
        <v/>
      </c>
      <c r="J254" s="8" t="str">
        <f aca="false">IF(A254="","",SUMIF(Segments!$A$2:$A$301,A254,Segments!$C$2:$C$301))</f>
        <v/>
      </c>
      <c r="K254" s="8" t="str">
        <f aca="false">IF(A254="","",ROUND(SQRT(SUMIF(Segments!$A$2:$A$301,A254,Segments!$J$2:$J$301)^2+SUMIF(Segments!$A$2:$A$301,A254,Segments!$K$2:$K$301)^2),4))</f>
        <v/>
      </c>
      <c r="L254" s="8" t="str">
        <f aca="false">IF(A254="","",IF(I254&lt;3,"NO DATA",IF(K254&lt;=0.02,"OK","RE-MEASURE")))</f>
        <v/>
      </c>
    </row>
    <row r="255" customFormat="false" ht="15" hidden="false" customHeight="false" outlineLevel="0" collapsed="false">
      <c r="A255" s="6"/>
      <c r="B255" s="6"/>
      <c r="C255" s="6"/>
      <c r="D255" s="6"/>
      <c r="E255" s="6"/>
      <c r="F255" s="6"/>
      <c r="G255" s="6"/>
      <c r="H255" s="6"/>
      <c r="I255" s="8" t="str">
        <f aca="false">IF(A255="","",COUNTIF(Segments!$A$2:$A$301,A255))</f>
        <v/>
      </c>
      <c r="J255" s="8" t="str">
        <f aca="false">IF(A255="","",SUMIF(Segments!$A$2:$A$301,A255,Segments!$C$2:$C$301))</f>
        <v/>
      </c>
      <c r="K255" s="8" t="str">
        <f aca="false">IF(A255="","",ROUND(SQRT(SUMIF(Segments!$A$2:$A$301,A255,Segments!$J$2:$J$301)^2+SUMIF(Segments!$A$2:$A$301,A255,Segments!$K$2:$K$301)^2),4))</f>
        <v/>
      </c>
      <c r="L255" s="8" t="str">
        <f aca="false">IF(A255="","",IF(I255&lt;3,"NO DATA",IF(K255&lt;=0.02,"OK","RE-MEASURE")))</f>
        <v/>
      </c>
    </row>
    <row r="256" customFormat="false" ht="15" hidden="false" customHeight="false" outlineLevel="0" collapsed="false">
      <c r="A256" s="6"/>
      <c r="B256" s="6"/>
      <c r="C256" s="6"/>
      <c r="D256" s="6"/>
      <c r="E256" s="6"/>
      <c r="F256" s="6"/>
      <c r="G256" s="6"/>
      <c r="H256" s="6"/>
      <c r="I256" s="8" t="str">
        <f aca="false">IF(A256="","",COUNTIF(Segments!$A$2:$A$301,A256))</f>
        <v/>
      </c>
      <c r="J256" s="8" t="str">
        <f aca="false">IF(A256="","",SUMIF(Segments!$A$2:$A$301,A256,Segments!$C$2:$C$301))</f>
        <v/>
      </c>
      <c r="K256" s="8" t="str">
        <f aca="false">IF(A256="","",ROUND(SQRT(SUMIF(Segments!$A$2:$A$301,A256,Segments!$J$2:$J$301)^2+SUMIF(Segments!$A$2:$A$301,A256,Segments!$K$2:$K$301)^2),4))</f>
        <v/>
      </c>
      <c r="L256" s="8" t="str">
        <f aca="false">IF(A256="","",IF(I256&lt;3,"NO DATA",IF(K256&lt;=0.02,"OK","RE-MEASURE")))</f>
        <v/>
      </c>
    </row>
    <row r="257" customFormat="false" ht="15" hidden="false" customHeight="false" outlineLevel="0" collapsed="false">
      <c r="A257" s="6"/>
      <c r="B257" s="6"/>
      <c r="C257" s="6"/>
      <c r="D257" s="6"/>
      <c r="E257" s="6"/>
      <c r="F257" s="6"/>
      <c r="G257" s="6"/>
      <c r="H257" s="6"/>
      <c r="I257" s="8" t="str">
        <f aca="false">IF(A257="","",COUNTIF(Segments!$A$2:$A$301,A257))</f>
        <v/>
      </c>
      <c r="J257" s="8" t="str">
        <f aca="false">IF(A257="","",SUMIF(Segments!$A$2:$A$301,A257,Segments!$C$2:$C$301))</f>
        <v/>
      </c>
      <c r="K257" s="8" t="str">
        <f aca="false">IF(A257="","",ROUND(SQRT(SUMIF(Segments!$A$2:$A$301,A257,Segments!$J$2:$J$301)^2+SUMIF(Segments!$A$2:$A$301,A257,Segments!$K$2:$K$301)^2),4))</f>
        <v/>
      </c>
      <c r="L257" s="8" t="str">
        <f aca="false">IF(A257="","",IF(I257&lt;3,"NO DATA",IF(K257&lt;=0.02,"OK","RE-MEASURE")))</f>
        <v/>
      </c>
    </row>
    <row r="258" customFormat="false" ht="15" hidden="false" customHeight="false" outlineLevel="0" collapsed="false">
      <c r="A258" s="6"/>
      <c r="B258" s="6"/>
      <c r="C258" s="6"/>
      <c r="D258" s="6"/>
      <c r="E258" s="6"/>
      <c r="F258" s="6"/>
      <c r="G258" s="6"/>
      <c r="H258" s="6"/>
      <c r="I258" s="8" t="str">
        <f aca="false">IF(A258="","",COUNTIF(Segments!$A$2:$A$301,A258))</f>
        <v/>
      </c>
      <c r="J258" s="8" t="str">
        <f aca="false">IF(A258="","",SUMIF(Segments!$A$2:$A$301,A258,Segments!$C$2:$C$301))</f>
        <v/>
      </c>
      <c r="K258" s="8" t="str">
        <f aca="false">IF(A258="","",ROUND(SQRT(SUMIF(Segments!$A$2:$A$301,A258,Segments!$J$2:$J$301)^2+SUMIF(Segments!$A$2:$A$301,A258,Segments!$K$2:$K$301)^2),4))</f>
        <v/>
      </c>
      <c r="L258" s="8" t="str">
        <f aca="false">IF(A258="","",IF(I258&lt;3,"NO DATA",IF(K258&lt;=0.02,"OK","RE-MEASURE")))</f>
        <v/>
      </c>
    </row>
    <row r="259" customFormat="false" ht="15" hidden="false" customHeight="false" outlineLevel="0" collapsed="false">
      <c r="A259" s="6"/>
      <c r="B259" s="6"/>
      <c r="C259" s="6"/>
      <c r="D259" s="6"/>
      <c r="E259" s="6"/>
      <c r="F259" s="6"/>
      <c r="G259" s="6"/>
      <c r="H259" s="6"/>
      <c r="I259" s="8" t="str">
        <f aca="false">IF(A259="","",COUNTIF(Segments!$A$2:$A$301,A259))</f>
        <v/>
      </c>
      <c r="J259" s="8" t="str">
        <f aca="false">IF(A259="","",SUMIF(Segments!$A$2:$A$301,A259,Segments!$C$2:$C$301))</f>
        <v/>
      </c>
      <c r="K259" s="8" t="str">
        <f aca="false">IF(A259="","",ROUND(SQRT(SUMIF(Segments!$A$2:$A$301,A259,Segments!$J$2:$J$301)^2+SUMIF(Segments!$A$2:$A$301,A259,Segments!$K$2:$K$301)^2),4))</f>
        <v/>
      </c>
      <c r="L259" s="8" t="str">
        <f aca="false">IF(A259="","",IF(I259&lt;3,"NO DATA",IF(K259&lt;=0.02,"OK","RE-MEASURE")))</f>
        <v/>
      </c>
    </row>
    <row r="260" customFormat="false" ht="15" hidden="false" customHeight="false" outlineLevel="0" collapsed="false">
      <c r="A260" s="6"/>
      <c r="B260" s="6"/>
      <c r="C260" s="6"/>
      <c r="D260" s="6"/>
      <c r="E260" s="6"/>
      <c r="F260" s="6"/>
      <c r="G260" s="6"/>
      <c r="H260" s="6"/>
      <c r="I260" s="8" t="str">
        <f aca="false">IF(A260="","",COUNTIF(Segments!$A$2:$A$301,A260))</f>
        <v/>
      </c>
      <c r="J260" s="8" t="str">
        <f aca="false">IF(A260="","",SUMIF(Segments!$A$2:$A$301,A260,Segments!$C$2:$C$301))</f>
        <v/>
      </c>
      <c r="K260" s="8" t="str">
        <f aca="false">IF(A260="","",ROUND(SQRT(SUMIF(Segments!$A$2:$A$301,A260,Segments!$J$2:$J$301)^2+SUMIF(Segments!$A$2:$A$301,A260,Segments!$K$2:$K$301)^2),4))</f>
        <v/>
      </c>
      <c r="L260" s="8" t="str">
        <f aca="false">IF(A260="","",IF(I260&lt;3,"NO DATA",IF(K260&lt;=0.02,"OK","RE-MEASURE")))</f>
        <v/>
      </c>
    </row>
    <row r="261" customFormat="false" ht="15" hidden="false" customHeight="false" outlineLevel="0" collapsed="false">
      <c r="A261" s="6"/>
      <c r="B261" s="6"/>
      <c r="C261" s="6"/>
      <c r="D261" s="6"/>
      <c r="E261" s="6"/>
      <c r="F261" s="6"/>
      <c r="G261" s="6"/>
      <c r="H261" s="6"/>
      <c r="I261" s="8" t="str">
        <f aca="false">IF(A261="","",COUNTIF(Segments!$A$2:$A$301,A261))</f>
        <v/>
      </c>
      <c r="J261" s="8" t="str">
        <f aca="false">IF(A261="","",SUMIF(Segments!$A$2:$A$301,A261,Segments!$C$2:$C$301))</f>
        <v/>
      </c>
      <c r="K261" s="8" t="str">
        <f aca="false">IF(A261="","",ROUND(SQRT(SUMIF(Segments!$A$2:$A$301,A261,Segments!$J$2:$J$301)^2+SUMIF(Segments!$A$2:$A$301,A261,Segments!$K$2:$K$301)^2),4))</f>
        <v/>
      </c>
      <c r="L261" s="8" t="str">
        <f aca="false">IF(A261="","",IF(I261&lt;3,"NO DATA",IF(K261&lt;=0.02,"OK","RE-MEASURE")))</f>
        <v/>
      </c>
    </row>
    <row r="262" customFormat="false" ht="15" hidden="false" customHeight="false" outlineLevel="0" collapsed="false">
      <c r="A262" s="6"/>
      <c r="B262" s="6"/>
      <c r="C262" s="6"/>
      <c r="D262" s="6"/>
      <c r="E262" s="6"/>
      <c r="F262" s="6"/>
      <c r="G262" s="6"/>
      <c r="H262" s="6"/>
      <c r="I262" s="8" t="str">
        <f aca="false">IF(A262="","",COUNTIF(Segments!$A$2:$A$301,A262))</f>
        <v/>
      </c>
      <c r="J262" s="8" t="str">
        <f aca="false">IF(A262="","",SUMIF(Segments!$A$2:$A$301,A262,Segments!$C$2:$C$301))</f>
        <v/>
      </c>
      <c r="K262" s="8" t="str">
        <f aca="false">IF(A262="","",ROUND(SQRT(SUMIF(Segments!$A$2:$A$301,A262,Segments!$J$2:$J$301)^2+SUMIF(Segments!$A$2:$A$301,A262,Segments!$K$2:$K$301)^2),4))</f>
        <v/>
      </c>
      <c r="L262" s="8" t="str">
        <f aca="false">IF(A262="","",IF(I262&lt;3,"NO DATA",IF(K262&lt;=0.02,"OK","RE-MEASURE")))</f>
        <v/>
      </c>
    </row>
    <row r="263" customFormat="false" ht="15" hidden="false" customHeight="false" outlineLevel="0" collapsed="false">
      <c r="A263" s="6"/>
      <c r="B263" s="6"/>
      <c r="C263" s="6"/>
      <c r="D263" s="6"/>
      <c r="E263" s="6"/>
      <c r="F263" s="6"/>
      <c r="G263" s="6"/>
      <c r="H263" s="6"/>
      <c r="I263" s="8" t="str">
        <f aca="false">IF(A263="","",COUNTIF(Segments!$A$2:$A$301,A263))</f>
        <v/>
      </c>
      <c r="J263" s="8" t="str">
        <f aca="false">IF(A263="","",SUMIF(Segments!$A$2:$A$301,A263,Segments!$C$2:$C$301))</f>
        <v/>
      </c>
      <c r="K263" s="8" t="str">
        <f aca="false">IF(A263="","",ROUND(SQRT(SUMIF(Segments!$A$2:$A$301,A263,Segments!$J$2:$J$301)^2+SUMIF(Segments!$A$2:$A$301,A263,Segments!$K$2:$K$301)^2),4))</f>
        <v/>
      </c>
      <c r="L263" s="8" t="str">
        <f aca="false">IF(A263="","",IF(I263&lt;3,"NO DATA",IF(K263&lt;=0.02,"OK","RE-MEASURE")))</f>
        <v/>
      </c>
    </row>
    <row r="264" customFormat="false" ht="15" hidden="false" customHeight="false" outlineLevel="0" collapsed="false">
      <c r="A264" s="6"/>
      <c r="B264" s="6"/>
      <c r="C264" s="6"/>
      <c r="D264" s="6"/>
      <c r="E264" s="6"/>
      <c r="F264" s="6"/>
      <c r="G264" s="6"/>
      <c r="H264" s="6"/>
      <c r="I264" s="8" t="str">
        <f aca="false">IF(A264="","",COUNTIF(Segments!$A$2:$A$301,A264))</f>
        <v/>
      </c>
      <c r="J264" s="8" t="str">
        <f aca="false">IF(A264="","",SUMIF(Segments!$A$2:$A$301,A264,Segments!$C$2:$C$301))</f>
        <v/>
      </c>
      <c r="K264" s="8" t="str">
        <f aca="false">IF(A264="","",ROUND(SQRT(SUMIF(Segments!$A$2:$A$301,A264,Segments!$J$2:$J$301)^2+SUMIF(Segments!$A$2:$A$301,A264,Segments!$K$2:$K$301)^2),4))</f>
        <v/>
      </c>
      <c r="L264" s="8" t="str">
        <f aca="false">IF(A264="","",IF(I264&lt;3,"NO DATA",IF(K264&lt;=0.02,"OK","RE-MEASURE")))</f>
        <v/>
      </c>
    </row>
    <row r="265" customFormat="false" ht="15" hidden="false" customHeight="false" outlineLevel="0" collapsed="false">
      <c r="A265" s="6"/>
      <c r="B265" s="6"/>
      <c r="C265" s="6"/>
      <c r="D265" s="6"/>
      <c r="E265" s="6"/>
      <c r="F265" s="6"/>
      <c r="G265" s="6"/>
      <c r="H265" s="6"/>
      <c r="I265" s="8" t="str">
        <f aca="false">IF(A265="","",COUNTIF(Segments!$A$2:$A$301,A265))</f>
        <v/>
      </c>
      <c r="J265" s="8" t="str">
        <f aca="false">IF(A265="","",SUMIF(Segments!$A$2:$A$301,A265,Segments!$C$2:$C$301))</f>
        <v/>
      </c>
      <c r="K265" s="8" t="str">
        <f aca="false">IF(A265="","",ROUND(SQRT(SUMIF(Segments!$A$2:$A$301,A265,Segments!$J$2:$J$301)^2+SUMIF(Segments!$A$2:$A$301,A265,Segments!$K$2:$K$301)^2),4))</f>
        <v/>
      </c>
      <c r="L265" s="8" t="str">
        <f aca="false">IF(A265="","",IF(I265&lt;3,"NO DATA",IF(K265&lt;=0.02,"OK","RE-MEASURE")))</f>
        <v/>
      </c>
    </row>
    <row r="266" customFormat="false" ht="15" hidden="false" customHeight="false" outlineLevel="0" collapsed="false">
      <c r="A266" s="6"/>
      <c r="B266" s="6"/>
      <c r="C266" s="6"/>
      <c r="D266" s="6"/>
      <c r="E266" s="6"/>
      <c r="F266" s="6"/>
      <c r="G266" s="6"/>
      <c r="H266" s="6"/>
      <c r="I266" s="8" t="str">
        <f aca="false">IF(A266="","",COUNTIF(Segments!$A$2:$A$301,A266))</f>
        <v/>
      </c>
      <c r="J266" s="8" t="str">
        <f aca="false">IF(A266="","",SUMIF(Segments!$A$2:$A$301,A266,Segments!$C$2:$C$301))</f>
        <v/>
      </c>
      <c r="K266" s="8" t="str">
        <f aca="false">IF(A266="","",ROUND(SQRT(SUMIF(Segments!$A$2:$A$301,A266,Segments!$J$2:$J$301)^2+SUMIF(Segments!$A$2:$A$301,A266,Segments!$K$2:$K$301)^2),4))</f>
        <v/>
      </c>
      <c r="L266" s="8" t="str">
        <f aca="false">IF(A266="","",IF(I266&lt;3,"NO DATA",IF(K266&lt;=0.02,"OK","RE-MEASURE")))</f>
        <v/>
      </c>
    </row>
    <row r="267" customFormat="false" ht="15" hidden="false" customHeight="false" outlineLevel="0" collapsed="false">
      <c r="A267" s="6"/>
      <c r="B267" s="6"/>
      <c r="C267" s="6"/>
      <c r="D267" s="6"/>
      <c r="E267" s="6"/>
      <c r="F267" s="6"/>
      <c r="G267" s="6"/>
      <c r="H267" s="6"/>
      <c r="I267" s="8" t="str">
        <f aca="false">IF(A267="","",COUNTIF(Segments!$A$2:$A$301,A267))</f>
        <v/>
      </c>
      <c r="J267" s="8" t="str">
        <f aca="false">IF(A267="","",SUMIF(Segments!$A$2:$A$301,A267,Segments!$C$2:$C$301))</f>
        <v/>
      </c>
      <c r="K267" s="8" t="str">
        <f aca="false">IF(A267="","",ROUND(SQRT(SUMIF(Segments!$A$2:$A$301,A267,Segments!$J$2:$J$301)^2+SUMIF(Segments!$A$2:$A$301,A267,Segments!$K$2:$K$301)^2),4))</f>
        <v/>
      </c>
      <c r="L267" s="8" t="str">
        <f aca="false">IF(A267="","",IF(I267&lt;3,"NO DATA",IF(K267&lt;=0.02,"OK","RE-MEASURE")))</f>
        <v/>
      </c>
    </row>
    <row r="268" customFormat="false" ht="15" hidden="false" customHeight="false" outlineLevel="0" collapsed="false">
      <c r="A268" s="6"/>
      <c r="B268" s="6"/>
      <c r="C268" s="6"/>
      <c r="D268" s="6"/>
      <c r="E268" s="6"/>
      <c r="F268" s="6"/>
      <c r="G268" s="6"/>
      <c r="H268" s="6"/>
      <c r="I268" s="8" t="str">
        <f aca="false">IF(A268="","",COUNTIF(Segments!$A$2:$A$301,A268))</f>
        <v/>
      </c>
      <c r="J268" s="8" t="str">
        <f aca="false">IF(A268="","",SUMIF(Segments!$A$2:$A$301,A268,Segments!$C$2:$C$301))</f>
        <v/>
      </c>
      <c r="K268" s="8" t="str">
        <f aca="false">IF(A268="","",ROUND(SQRT(SUMIF(Segments!$A$2:$A$301,A268,Segments!$J$2:$J$301)^2+SUMIF(Segments!$A$2:$A$301,A268,Segments!$K$2:$K$301)^2),4))</f>
        <v/>
      </c>
      <c r="L268" s="8" t="str">
        <f aca="false">IF(A268="","",IF(I268&lt;3,"NO DATA",IF(K268&lt;=0.02,"OK","RE-MEASURE")))</f>
        <v/>
      </c>
    </row>
    <row r="269" customFormat="false" ht="15" hidden="false" customHeight="false" outlineLevel="0" collapsed="false">
      <c r="A269" s="6"/>
      <c r="B269" s="6"/>
      <c r="C269" s="6"/>
      <c r="D269" s="6"/>
      <c r="E269" s="6"/>
      <c r="F269" s="6"/>
      <c r="G269" s="6"/>
      <c r="H269" s="6"/>
      <c r="I269" s="8" t="str">
        <f aca="false">IF(A269="","",COUNTIF(Segments!$A$2:$A$301,A269))</f>
        <v/>
      </c>
      <c r="J269" s="8" t="str">
        <f aca="false">IF(A269="","",SUMIF(Segments!$A$2:$A$301,A269,Segments!$C$2:$C$301))</f>
        <v/>
      </c>
      <c r="K269" s="8" t="str">
        <f aca="false">IF(A269="","",ROUND(SQRT(SUMIF(Segments!$A$2:$A$301,A269,Segments!$J$2:$J$301)^2+SUMIF(Segments!$A$2:$A$301,A269,Segments!$K$2:$K$301)^2),4))</f>
        <v/>
      </c>
      <c r="L269" s="8" t="str">
        <f aca="false">IF(A269="","",IF(I269&lt;3,"NO DATA",IF(K269&lt;=0.02,"OK","RE-MEASURE")))</f>
        <v/>
      </c>
    </row>
    <row r="270" customFormat="false" ht="15" hidden="false" customHeight="false" outlineLevel="0" collapsed="false">
      <c r="A270" s="6"/>
      <c r="B270" s="6"/>
      <c r="C270" s="6"/>
      <c r="D270" s="6"/>
      <c r="E270" s="6"/>
      <c r="F270" s="6"/>
      <c r="G270" s="6"/>
      <c r="H270" s="6"/>
      <c r="I270" s="8" t="str">
        <f aca="false">IF(A270="","",COUNTIF(Segments!$A$2:$A$301,A270))</f>
        <v/>
      </c>
      <c r="J270" s="8" t="str">
        <f aca="false">IF(A270="","",SUMIF(Segments!$A$2:$A$301,A270,Segments!$C$2:$C$301))</f>
        <v/>
      </c>
      <c r="K270" s="8" t="str">
        <f aca="false">IF(A270="","",ROUND(SQRT(SUMIF(Segments!$A$2:$A$301,A270,Segments!$J$2:$J$301)^2+SUMIF(Segments!$A$2:$A$301,A270,Segments!$K$2:$K$301)^2),4))</f>
        <v/>
      </c>
      <c r="L270" s="8" t="str">
        <f aca="false">IF(A270="","",IF(I270&lt;3,"NO DATA",IF(K270&lt;=0.02,"OK","RE-MEASURE")))</f>
        <v/>
      </c>
    </row>
    <row r="271" customFormat="false" ht="15" hidden="false" customHeight="false" outlineLevel="0" collapsed="false">
      <c r="A271" s="6"/>
      <c r="B271" s="6"/>
      <c r="C271" s="6"/>
      <c r="D271" s="6"/>
      <c r="E271" s="6"/>
      <c r="F271" s="6"/>
      <c r="G271" s="6"/>
      <c r="H271" s="6"/>
      <c r="I271" s="8" t="str">
        <f aca="false">IF(A271="","",COUNTIF(Segments!$A$2:$A$301,A271))</f>
        <v/>
      </c>
      <c r="J271" s="8" t="str">
        <f aca="false">IF(A271="","",SUMIF(Segments!$A$2:$A$301,A271,Segments!$C$2:$C$301))</f>
        <v/>
      </c>
      <c r="K271" s="8" t="str">
        <f aca="false">IF(A271="","",ROUND(SQRT(SUMIF(Segments!$A$2:$A$301,A271,Segments!$J$2:$J$301)^2+SUMIF(Segments!$A$2:$A$301,A271,Segments!$K$2:$K$301)^2),4))</f>
        <v/>
      </c>
      <c r="L271" s="8" t="str">
        <f aca="false">IF(A271="","",IF(I271&lt;3,"NO DATA",IF(K271&lt;=0.02,"OK","RE-MEASURE")))</f>
        <v/>
      </c>
    </row>
    <row r="272" customFormat="false" ht="15" hidden="false" customHeight="false" outlineLevel="0" collapsed="false">
      <c r="A272" s="6"/>
      <c r="B272" s="6"/>
      <c r="C272" s="6"/>
      <c r="D272" s="6"/>
      <c r="E272" s="6"/>
      <c r="F272" s="6"/>
      <c r="G272" s="6"/>
      <c r="H272" s="6"/>
      <c r="I272" s="8" t="str">
        <f aca="false">IF(A272="","",COUNTIF(Segments!$A$2:$A$301,A272))</f>
        <v/>
      </c>
      <c r="J272" s="8" t="str">
        <f aca="false">IF(A272="","",SUMIF(Segments!$A$2:$A$301,A272,Segments!$C$2:$C$301))</f>
        <v/>
      </c>
      <c r="K272" s="8" t="str">
        <f aca="false">IF(A272="","",ROUND(SQRT(SUMIF(Segments!$A$2:$A$301,A272,Segments!$J$2:$J$301)^2+SUMIF(Segments!$A$2:$A$301,A272,Segments!$K$2:$K$301)^2),4))</f>
        <v/>
      </c>
      <c r="L272" s="8" t="str">
        <f aca="false">IF(A272="","",IF(I272&lt;3,"NO DATA",IF(K272&lt;=0.02,"OK","RE-MEASURE")))</f>
        <v/>
      </c>
    </row>
    <row r="273" customFormat="false" ht="15" hidden="false" customHeight="false" outlineLevel="0" collapsed="false">
      <c r="A273" s="6"/>
      <c r="B273" s="6"/>
      <c r="C273" s="6"/>
      <c r="D273" s="6"/>
      <c r="E273" s="6"/>
      <c r="F273" s="6"/>
      <c r="G273" s="6"/>
      <c r="H273" s="6"/>
      <c r="I273" s="8" t="str">
        <f aca="false">IF(A273="","",COUNTIF(Segments!$A$2:$A$301,A273))</f>
        <v/>
      </c>
      <c r="J273" s="8" t="str">
        <f aca="false">IF(A273="","",SUMIF(Segments!$A$2:$A$301,A273,Segments!$C$2:$C$301))</f>
        <v/>
      </c>
      <c r="K273" s="8" t="str">
        <f aca="false">IF(A273="","",ROUND(SQRT(SUMIF(Segments!$A$2:$A$301,A273,Segments!$J$2:$J$301)^2+SUMIF(Segments!$A$2:$A$301,A273,Segments!$K$2:$K$301)^2),4))</f>
        <v/>
      </c>
      <c r="L273" s="8" t="str">
        <f aca="false">IF(A273="","",IF(I273&lt;3,"NO DATA",IF(K273&lt;=0.02,"OK","RE-MEASURE")))</f>
        <v/>
      </c>
    </row>
    <row r="274" customFormat="false" ht="15" hidden="false" customHeight="false" outlineLevel="0" collapsed="false">
      <c r="A274" s="6"/>
      <c r="B274" s="6"/>
      <c r="C274" s="6"/>
      <c r="D274" s="6"/>
      <c r="E274" s="6"/>
      <c r="F274" s="6"/>
      <c r="G274" s="6"/>
      <c r="H274" s="6"/>
      <c r="I274" s="8" t="str">
        <f aca="false">IF(A274="","",COUNTIF(Segments!$A$2:$A$301,A274))</f>
        <v/>
      </c>
      <c r="J274" s="8" t="str">
        <f aca="false">IF(A274="","",SUMIF(Segments!$A$2:$A$301,A274,Segments!$C$2:$C$301))</f>
        <v/>
      </c>
      <c r="K274" s="8" t="str">
        <f aca="false">IF(A274="","",ROUND(SQRT(SUMIF(Segments!$A$2:$A$301,A274,Segments!$J$2:$J$301)^2+SUMIF(Segments!$A$2:$A$301,A274,Segments!$K$2:$K$301)^2),4))</f>
        <v/>
      </c>
      <c r="L274" s="8" t="str">
        <f aca="false">IF(A274="","",IF(I274&lt;3,"NO DATA",IF(K274&lt;=0.02,"OK","RE-MEASURE")))</f>
        <v/>
      </c>
    </row>
    <row r="275" customFormat="false" ht="15" hidden="false" customHeight="false" outlineLevel="0" collapsed="false">
      <c r="A275" s="6"/>
      <c r="B275" s="6"/>
      <c r="C275" s="6"/>
      <c r="D275" s="6"/>
      <c r="E275" s="6"/>
      <c r="F275" s="6"/>
      <c r="G275" s="6"/>
      <c r="H275" s="6"/>
      <c r="I275" s="8" t="str">
        <f aca="false">IF(A275="","",COUNTIF(Segments!$A$2:$A$301,A275))</f>
        <v/>
      </c>
      <c r="J275" s="8" t="str">
        <f aca="false">IF(A275="","",SUMIF(Segments!$A$2:$A$301,A275,Segments!$C$2:$C$301))</f>
        <v/>
      </c>
      <c r="K275" s="8" t="str">
        <f aca="false">IF(A275="","",ROUND(SQRT(SUMIF(Segments!$A$2:$A$301,A275,Segments!$J$2:$J$301)^2+SUMIF(Segments!$A$2:$A$301,A275,Segments!$K$2:$K$301)^2),4))</f>
        <v/>
      </c>
      <c r="L275" s="8" t="str">
        <f aca="false">IF(A275="","",IF(I275&lt;3,"NO DATA",IF(K275&lt;=0.02,"OK","RE-MEASURE")))</f>
        <v/>
      </c>
    </row>
    <row r="276" customFormat="false" ht="15" hidden="false" customHeight="false" outlineLevel="0" collapsed="false">
      <c r="A276" s="6"/>
      <c r="B276" s="6"/>
      <c r="C276" s="6"/>
      <c r="D276" s="6"/>
      <c r="E276" s="6"/>
      <c r="F276" s="6"/>
      <c r="G276" s="6"/>
      <c r="H276" s="6"/>
      <c r="I276" s="8" t="str">
        <f aca="false">IF(A276="","",COUNTIF(Segments!$A$2:$A$301,A276))</f>
        <v/>
      </c>
      <c r="J276" s="8" t="str">
        <f aca="false">IF(A276="","",SUMIF(Segments!$A$2:$A$301,A276,Segments!$C$2:$C$301))</f>
        <v/>
      </c>
      <c r="K276" s="8" t="str">
        <f aca="false">IF(A276="","",ROUND(SQRT(SUMIF(Segments!$A$2:$A$301,A276,Segments!$J$2:$J$301)^2+SUMIF(Segments!$A$2:$A$301,A276,Segments!$K$2:$K$301)^2),4))</f>
        <v/>
      </c>
      <c r="L276" s="8" t="str">
        <f aca="false">IF(A276="","",IF(I276&lt;3,"NO DATA",IF(K276&lt;=0.02,"OK","RE-MEASURE")))</f>
        <v/>
      </c>
    </row>
    <row r="277" customFormat="false" ht="15" hidden="false" customHeight="false" outlineLevel="0" collapsed="false">
      <c r="A277" s="6"/>
      <c r="B277" s="6"/>
      <c r="C277" s="6"/>
      <c r="D277" s="6"/>
      <c r="E277" s="6"/>
      <c r="F277" s="6"/>
      <c r="G277" s="6"/>
      <c r="H277" s="6"/>
      <c r="I277" s="8" t="str">
        <f aca="false">IF(A277="","",COUNTIF(Segments!$A$2:$A$301,A277))</f>
        <v/>
      </c>
      <c r="J277" s="8" t="str">
        <f aca="false">IF(A277="","",SUMIF(Segments!$A$2:$A$301,A277,Segments!$C$2:$C$301))</f>
        <v/>
      </c>
      <c r="K277" s="8" t="str">
        <f aca="false">IF(A277="","",ROUND(SQRT(SUMIF(Segments!$A$2:$A$301,A277,Segments!$J$2:$J$301)^2+SUMIF(Segments!$A$2:$A$301,A277,Segments!$K$2:$K$301)^2),4))</f>
        <v/>
      </c>
      <c r="L277" s="8" t="str">
        <f aca="false">IF(A277="","",IF(I277&lt;3,"NO DATA",IF(K277&lt;=0.02,"OK","RE-MEASURE")))</f>
        <v/>
      </c>
    </row>
    <row r="278" customFormat="false" ht="15" hidden="false" customHeight="false" outlineLevel="0" collapsed="false">
      <c r="A278" s="6"/>
      <c r="B278" s="6"/>
      <c r="C278" s="6"/>
      <c r="D278" s="6"/>
      <c r="E278" s="6"/>
      <c r="F278" s="6"/>
      <c r="G278" s="6"/>
      <c r="H278" s="6"/>
      <c r="I278" s="8" t="str">
        <f aca="false">IF(A278="","",COUNTIF(Segments!$A$2:$A$301,A278))</f>
        <v/>
      </c>
      <c r="J278" s="8" t="str">
        <f aca="false">IF(A278="","",SUMIF(Segments!$A$2:$A$301,A278,Segments!$C$2:$C$301))</f>
        <v/>
      </c>
      <c r="K278" s="8" t="str">
        <f aca="false">IF(A278="","",ROUND(SQRT(SUMIF(Segments!$A$2:$A$301,A278,Segments!$J$2:$J$301)^2+SUMIF(Segments!$A$2:$A$301,A278,Segments!$K$2:$K$301)^2),4))</f>
        <v/>
      </c>
      <c r="L278" s="8" t="str">
        <f aca="false">IF(A278="","",IF(I278&lt;3,"NO DATA",IF(K278&lt;=0.02,"OK","RE-MEASURE")))</f>
        <v/>
      </c>
    </row>
    <row r="279" customFormat="false" ht="15" hidden="false" customHeight="false" outlineLevel="0" collapsed="false">
      <c r="A279" s="6"/>
      <c r="B279" s="6"/>
      <c r="C279" s="6"/>
      <c r="D279" s="6"/>
      <c r="E279" s="6"/>
      <c r="F279" s="6"/>
      <c r="G279" s="6"/>
      <c r="H279" s="6"/>
      <c r="I279" s="8" t="str">
        <f aca="false">IF(A279="","",COUNTIF(Segments!$A$2:$A$301,A279))</f>
        <v/>
      </c>
      <c r="J279" s="8" t="str">
        <f aca="false">IF(A279="","",SUMIF(Segments!$A$2:$A$301,A279,Segments!$C$2:$C$301))</f>
        <v/>
      </c>
      <c r="K279" s="8" t="str">
        <f aca="false">IF(A279="","",ROUND(SQRT(SUMIF(Segments!$A$2:$A$301,A279,Segments!$J$2:$J$301)^2+SUMIF(Segments!$A$2:$A$301,A279,Segments!$K$2:$K$301)^2),4))</f>
        <v/>
      </c>
      <c r="L279" s="8" t="str">
        <f aca="false">IF(A279="","",IF(I279&lt;3,"NO DATA",IF(K279&lt;=0.02,"OK","RE-MEASURE")))</f>
        <v/>
      </c>
    </row>
    <row r="280" customFormat="false" ht="15" hidden="false" customHeight="false" outlineLevel="0" collapsed="false">
      <c r="A280" s="6"/>
      <c r="B280" s="6"/>
      <c r="C280" s="6"/>
      <c r="D280" s="6"/>
      <c r="E280" s="6"/>
      <c r="F280" s="6"/>
      <c r="G280" s="6"/>
      <c r="H280" s="6"/>
      <c r="I280" s="8" t="str">
        <f aca="false">IF(A280="","",COUNTIF(Segments!$A$2:$A$301,A280))</f>
        <v/>
      </c>
      <c r="J280" s="8" t="str">
        <f aca="false">IF(A280="","",SUMIF(Segments!$A$2:$A$301,A280,Segments!$C$2:$C$301))</f>
        <v/>
      </c>
      <c r="K280" s="8" t="str">
        <f aca="false">IF(A280="","",ROUND(SQRT(SUMIF(Segments!$A$2:$A$301,A280,Segments!$J$2:$J$301)^2+SUMIF(Segments!$A$2:$A$301,A280,Segments!$K$2:$K$301)^2),4))</f>
        <v/>
      </c>
      <c r="L280" s="8" t="str">
        <f aca="false">IF(A280="","",IF(I280&lt;3,"NO DATA",IF(K280&lt;=0.02,"OK","RE-MEASURE")))</f>
        <v/>
      </c>
    </row>
    <row r="281" customFormat="false" ht="15" hidden="false" customHeight="false" outlineLevel="0" collapsed="false">
      <c r="A281" s="6"/>
      <c r="B281" s="6"/>
      <c r="C281" s="6"/>
      <c r="D281" s="6"/>
      <c r="E281" s="6"/>
      <c r="F281" s="6"/>
      <c r="G281" s="6"/>
      <c r="H281" s="6"/>
      <c r="I281" s="8" t="str">
        <f aca="false">IF(A281="","",COUNTIF(Segments!$A$2:$A$301,A281))</f>
        <v/>
      </c>
      <c r="J281" s="8" t="str">
        <f aca="false">IF(A281="","",SUMIF(Segments!$A$2:$A$301,A281,Segments!$C$2:$C$301))</f>
        <v/>
      </c>
      <c r="K281" s="8" t="str">
        <f aca="false">IF(A281="","",ROUND(SQRT(SUMIF(Segments!$A$2:$A$301,A281,Segments!$J$2:$J$301)^2+SUMIF(Segments!$A$2:$A$301,A281,Segments!$K$2:$K$301)^2),4))</f>
        <v/>
      </c>
      <c r="L281" s="8" t="str">
        <f aca="false">IF(A281="","",IF(I281&lt;3,"NO DATA",IF(K281&lt;=0.02,"OK","RE-MEASURE")))</f>
        <v/>
      </c>
    </row>
    <row r="282" customFormat="false" ht="15" hidden="false" customHeight="false" outlineLevel="0" collapsed="false">
      <c r="A282" s="6"/>
      <c r="B282" s="6"/>
      <c r="C282" s="6"/>
      <c r="D282" s="6"/>
      <c r="E282" s="6"/>
      <c r="F282" s="6"/>
      <c r="G282" s="6"/>
      <c r="H282" s="6"/>
      <c r="I282" s="8" t="str">
        <f aca="false">IF(A282="","",COUNTIF(Segments!$A$2:$A$301,A282))</f>
        <v/>
      </c>
      <c r="J282" s="8" t="str">
        <f aca="false">IF(A282="","",SUMIF(Segments!$A$2:$A$301,A282,Segments!$C$2:$C$301))</f>
        <v/>
      </c>
      <c r="K282" s="8" t="str">
        <f aca="false">IF(A282="","",ROUND(SQRT(SUMIF(Segments!$A$2:$A$301,A282,Segments!$J$2:$J$301)^2+SUMIF(Segments!$A$2:$A$301,A282,Segments!$K$2:$K$301)^2),4))</f>
        <v/>
      </c>
      <c r="L282" s="8" t="str">
        <f aca="false">IF(A282="","",IF(I282&lt;3,"NO DATA",IF(K282&lt;=0.02,"OK","RE-MEASURE")))</f>
        <v/>
      </c>
    </row>
    <row r="283" customFormat="false" ht="15" hidden="false" customHeight="false" outlineLevel="0" collapsed="false">
      <c r="A283" s="6"/>
      <c r="B283" s="6"/>
      <c r="C283" s="6"/>
      <c r="D283" s="6"/>
      <c r="E283" s="6"/>
      <c r="F283" s="6"/>
      <c r="G283" s="6"/>
      <c r="H283" s="6"/>
      <c r="I283" s="8" t="str">
        <f aca="false">IF(A283="","",COUNTIF(Segments!$A$2:$A$301,A283))</f>
        <v/>
      </c>
      <c r="J283" s="8" t="str">
        <f aca="false">IF(A283="","",SUMIF(Segments!$A$2:$A$301,A283,Segments!$C$2:$C$301))</f>
        <v/>
      </c>
      <c r="K283" s="8" t="str">
        <f aca="false">IF(A283="","",ROUND(SQRT(SUMIF(Segments!$A$2:$A$301,A283,Segments!$J$2:$J$301)^2+SUMIF(Segments!$A$2:$A$301,A283,Segments!$K$2:$K$301)^2),4))</f>
        <v/>
      </c>
      <c r="L283" s="8" t="str">
        <f aca="false">IF(A283="","",IF(I283&lt;3,"NO DATA",IF(K283&lt;=0.02,"OK","RE-MEASURE")))</f>
        <v/>
      </c>
    </row>
    <row r="284" customFormat="false" ht="15" hidden="false" customHeight="false" outlineLevel="0" collapsed="false">
      <c r="A284" s="6"/>
      <c r="B284" s="6"/>
      <c r="C284" s="6"/>
      <c r="D284" s="6"/>
      <c r="E284" s="6"/>
      <c r="F284" s="6"/>
      <c r="G284" s="6"/>
      <c r="H284" s="6"/>
      <c r="I284" s="8" t="str">
        <f aca="false">IF(A284="","",COUNTIF(Segments!$A$2:$A$301,A284))</f>
        <v/>
      </c>
      <c r="J284" s="8" t="str">
        <f aca="false">IF(A284="","",SUMIF(Segments!$A$2:$A$301,A284,Segments!$C$2:$C$301))</f>
        <v/>
      </c>
      <c r="K284" s="8" t="str">
        <f aca="false">IF(A284="","",ROUND(SQRT(SUMIF(Segments!$A$2:$A$301,A284,Segments!$J$2:$J$301)^2+SUMIF(Segments!$A$2:$A$301,A284,Segments!$K$2:$K$301)^2),4))</f>
        <v/>
      </c>
      <c r="L284" s="8" t="str">
        <f aca="false">IF(A284="","",IF(I284&lt;3,"NO DATA",IF(K284&lt;=0.02,"OK","RE-MEASURE")))</f>
        <v/>
      </c>
    </row>
    <row r="285" customFormat="false" ht="15" hidden="false" customHeight="false" outlineLevel="0" collapsed="false">
      <c r="A285" s="6"/>
      <c r="B285" s="6"/>
      <c r="C285" s="6"/>
      <c r="D285" s="6"/>
      <c r="E285" s="6"/>
      <c r="F285" s="6"/>
      <c r="G285" s="6"/>
      <c r="H285" s="6"/>
      <c r="I285" s="8" t="str">
        <f aca="false">IF(A285="","",COUNTIF(Segments!$A$2:$A$301,A285))</f>
        <v/>
      </c>
      <c r="J285" s="8" t="str">
        <f aca="false">IF(A285="","",SUMIF(Segments!$A$2:$A$301,A285,Segments!$C$2:$C$301))</f>
        <v/>
      </c>
      <c r="K285" s="8" t="str">
        <f aca="false">IF(A285="","",ROUND(SQRT(SUMIF(Segments!$A$2:$A$301,A285,Segments!$J$2:$J$301)^2+SUMIF(Segments!$A$2:$A$301,A285,Segments!$K$2:$K$301)^2),4))</f>
        <v/>
      </c>
      <c r="L285" s="8" t="str">
        <f aca="false">IF(A285="","",IF(I285&lt;3,"NO DATA",IF(K285&lt;=0.02,"OK","RE-MEASURE")))</f>
        <v/>
      </c>
    </row>
    <row r="286" customFormat="false" ht="15" hidden="false" customHeight="false" outlineLevel="0" collapsed="false">
      <c r="A286" s="6"/>
      <c r="B286" s="6"/>
      <c r="C286" s="6"/>
      <c r="D286" s="6"/>
      <c r="E286" s="6"/>
      <c r="F286" s="6"/>
      <c r="G286" s="6"/>
      <c r="H286" s="6"/>
      <c r="I286" s="8" t="str">
        <f aca="false">IF(A286="","",COUNTIF(Segments!$A$2:$A$301,A286))</f>
        <v/>
      </c>
      <c r="J286" s="8" t="str">
        <f aca="false">IF(A286="","",SUMIF(Segments!$A$2:$A$301,A286,Segments!$C$2:$C$301))</f>
        <v/>
      </c>
      <c r="K286" s="8" t="str">
        <f aca="false">IF(A286="","",ROUND(SQRT(SUMIF(Segments!$A$2:$A$301,A286,Segments!$J$2:$J$301)^2+SUMIF(Segments!$A$2:$A$301,A286,Segments!$K$2:$K$301)^2),4))</f>
        <v/>
      </c>
      <c r="L286" s="8" t="str">
        <f aca="false">IF(A286="","",IF(I286&lt;3,"NO DATA",IF(K286&lt;=0.02,"OK","RE-MEASURE")))</f>
        <v/>
      </c>
    </row>
    <row r="287" customFormat="false" ht="15" hidden="false" customHeight="false" outlineLevel="0" collapsed="false">
      <c r="A287" s="6"/>
      <c r="B287" s="6"/>
      <c r="C287" s="6"/>
      <c r="D287" s="6"/>
      <c r="E287" s="6"/>
      <c r="F287" s="6"/>
      <c r="G287" s="6"/>
      <c r="H287" s="6"/>
      <c r="I287" s="8" t="str">
        <f aca="false">IF(A287="","",COUNTIF(Segments!$A$2:$A$301,A287))</f>
        <v/>
      </c>
      <c r="J287" s="8" t="str">
        <f aca="false">IF(A287="","",SUMIF(Segments!$A$2:$A$301,A287,Segments!$C$2:$C$301))</f>
        <v/>
      </c>
      <c r="K287" s="8" t="str">
        <f aca="false">IF(A287="","",ROUND(SQRT(SUMIF(Segments!$A$2:$A$301,A287,Segments!$J$2:$J$301)^2+SUMIF(Segments!$A$2:$A$301,A287,Segments!$K$2:$K$301)^2),4))</f>
        <v/>
      </c>
      <c r="L287" s="8" t="str">
        <f aca="false">IF(A287="","",IF(I287&lt;3,"NO DATA",IF(K287&lt;=0.02,"OK","RE-MEASURE")))</f>
        <v/>
      </c>
    </row>
    <row r="288" customFormat="false" ht="15" hidden="false" customHeight="false" outlineLevel="0" collapsed="false">
      <c r="A288" s="6"/>
      <c r="B288" s="6"/>
      <c r="C288" s="6"/>
      <c r="D288" s="6"/>
      <c r="E288" s="6"/>
      <c r="F288" s="6"/>
      <c r="G288" s="6"/>
      <c r="H288" s="6"/>
      <c r="I288" s="8" t="str">
        <f aca="false">IF(A288="","",COUNTIF(Segments!$A$2:$A$301,A288))</f>
        <v/>
      </c>
      <c r="J288" s="8" t="str">
        <f aca="false">IF(A288="","",SUMIF(Segments!$A$2:$A$301,A288,Segments!$C$2:$C$301))</f>
        <v/>
      </c>
      <c r="K288" s="8" t="str">
        <f aca="false">IF(A288="","",ROUND(SQRT(SUMIF(Segments!$A$2:$A$301,A288,Segments!$J$2:$J$301)^2+SUMIF(Segments!$A$2:$A$301,A288,Segments!$K$2:$K$301)^2),4))</f>
        <v/>
      </c>
      <c r="L288" s="8" t="str">
        <f aca="false">IF(A288="","",IF(I288&lt;3,"NO DATA",IF(K288&lt;=0.02,"OK","RE-MEASURE")))</f>
        <v/>
      </c>
    </row>
    <row r="289" customFormat="false" ht="15" hidden="false" customHeight="false" outlineLevel="0" collapsed="false">
      <c r="A289" s="6"/>
      <c r="B289" s="6"/>
      <c r="C289" s="6"/>
      <c r="D289" s="6"/>
      <c r="E289" s="6"/>
      <c r="F289" s="6"/>
      <c r="G289" s="6"/>
      <c r="H289" s="6"/>
      <c r="I289" s="8" t="str">
        <f aca="false">IF(A289="","",COUNTIF(Segments!$A$2:$A$301,A289))</f>
        <v/>
      </c>
      <c r="J289" s="8" t="str">
        <f aca="false">IF(A289="","",SUMIF(Segments!$A$2:$A$301,A289,Segments!$C$2:$C$301))</f>
        <v/>
      </c>
      <c r="K289" s="8" t="str">
        <f aca="false">IF(A289="","",ROUND(SQRT(SUMIF(Segments!$A$2:$A$301,A289,Segments!$J$2:$J$301)^2+SUMIF(Segments!$A$2:$A$301,A289,Segments!$K$2:$K$301)^2),4))</f>
        <v/>
      </c>
      <c r="L289" s="8" t="str">
        <f aca="false">IF(A289="","",IF(I289&lt;3,"NO DATA",IF(K289&lt;=0.02,"OK","RE-MEASURE")))</f>
        <v/>
      </c>
    </row>
    <row r="290" customFormat="false" ht="15" hidden="false" customHeight="false" outlineLevel="0" collapsed="false">
      <c r="A290" s="6"/>
      <c r="B290" s="6"/>
      <c r="C290" s="6"/>
      <c r="D290" s="6"/>
      <c r="E290" s="6"/>
      <c r="F290" s="6"/>
      <c r="G290" s="6"/>
      <c r="H290" s="6"/>
      <c r="I290" s="8" t="str">
        <f aca="false">IF(A290="","",COUNTIF(Segments!$A$2:$A$301,A290))</f>
        <v/>
      </c>
      <c r="J290" s="8" t="str">
        <f aca="false">IF(A290="","",SUMIF(Segments!$A$2:$A$301,A290,Segments!$C$2:$C$301))</f>
        <v/>
      </c>
      <c r="K290" s="8" t="str">
        <f aca="false">IF(A290="","",ROUND(SQRT(SUMIF(Segments!$A$2:$A$301,A290,Segments!$J$2:$J$301)^2+SUMIF(Segments!$A$2:$A$301,A290,Segments!$K$2:$K$301)^2),4))</f>
        <v/>
      </c>
      <c r="L290" s="8" t="str">
        <f aca="false">IF(A290="","",IF(I290&lt;3,"NO DATA",IF(K290&lt;=0.02,"OK","RE-MEASURE")))</f>
        <v/>
      </c>
    </row>
    <row r="291" customFormat="false" ht="15" hidden="false" customHeight="false" outlineLevel="0" collapsed="false">
      <c r="A291" s="6"/>
      <c r="B291" s="6"/>
      <c r="C291" s="6"/>
      <c r="D291" s="6"/>
      <c r="E291" s="6"/>
      <c r="F291" s="6"/>
      <c r="G291" s="6"/>
      <c r="H291" s="6"/>
      <c r="I291" s="8" t="str">
        <f aca="false">IF(A291="","",COUNTIF(Segments!$A$2:$A$301,A291))</f>
        <v/>
      </c>
      <c r="J291" s="8" t="str">
        <f aca="false">IF(A291="","",SUMIF(Segments!$A$2:$A$301,A291,Segments!$C$2:$C$301))</f>
        <v/>
      </c>
      <c r="K291" s="8" t="str">
        <f aca="false">IF(A291="","",ROUND(SQRT(SUMIF(Segments!$A$2:$A$301,A291,Segments!$J$2:$J$301)^2+SUMIF(Segments!$A$2:$A$301,A291,Segments!$K$2:$K$301)^2),4))</f>
        <v/>
      </c>
      <c r="L291" s="8" t="str">
        <f aca="false">IF(A291="","",IF(I291&lt;3,"NO DATA",IF(K291&lt;=0.02,"OK","RE-MEASURE")))</f>
        <v/>
      </c>
    </row>
    <row r="292" customFormat="false" ht="15" hidden="false" customHeight="false" outlineLevel="0" collapsed="false">
      <c r="A292" s="6"/>
      <c r="B292" s="6"/>
      <c r="C292" s="6"/>
      <c r="D292" s="6"/>
      <c r="E292" s="6"/>
      <c r="F292" s="6"/>
      <c r="G292" s="6"/>
      <c r="H292" s="6"/>
      <c r="I292" s="8" t="str">
        <f aca="false">IF(A292="","",COUNTIF(Segments!$A$2:$A$301,A292))</f>
        <v/>
      </c>
      <c r="J292" s="8" t="str">
        <f aca="false">IF(A292="","",SUMIF(Segments!$A$2:$A$301,A292,Segments!$C$2:$C$301))</f>
        <v/>
      </c>
      <c r="K292" s="8" t="str">
        <f aca="false">IF(A292="","",ROUND(SQRT(SUMIF(Segments!$A$2:$A$301,A292,Segments!$J$2:$J$301)^2+SUMIF(Segments!$A$2:$A$301,A292,Segments!$K$2:$K$301)^2),4))</f>
        <v/>
      </c>
      <c r="L292" s="8" t="str">
        <f aca="false">IF(A292="","",IF(I292&lt;3,"NO DATA",IF(K292&lt;=0.02,"OK","RE-MEASURE")))</f>
        <v/>
      </c>
    </row>
    <row r="293" customFormat="false" ht="15" hidden="false" customHeight="false" outlineLevel="0" collapsed="false">
      <c r="A293" s="6"/>
      <c r="B293" s="6"/>
      <c r="C293" s="6"/>
      <c r="D293" s="6"/>
      <c r="E293" s="6"/>
      <c r="F293" s="6"/>
      <c r="G293" s="6"/>
      <c r="H293" s="6"/>
      <c r="I293" s="8" t="str">
        <f aca="false">IF(A293="","",COUNTIF(Segments!$A$2:$A$301,A293))</f>
        <v/>
      </c>
      <c r="J293" s="8" t="str">
        <f aca="false">IF(A293="","",SUMIF(Segments!$A$2:$A$301,A293,Segments!$C$2:$C$301))</f>
        <v/>
      </c>
      <c r="K293" s="8" t="str">
        <f aca="false">IF(A293="","",ROUND(SQRT(SUMIF(Segments!$A$2:$A$301,A293,Segments!$J$2:$J$301)^2+SUMIF(Segments!$A$2:$A$301,A293,Segments!$K$2:$K$301)^2),4))</f>
        <v/>
      </c>
      <c r="L293" s="8" t="str">
        <f aca="false">IF(A293="","",IF(I293&lt;3,"NO DATA",IF(K293&lt;=0.02,"OK","RE-MEASURE")))</f>
        <v/>
      </c>
    </row>
    <row r="294" customFormat="false" ht="15" hidden="false" customHeight="false" outlineLevel="0" collapsed="false">
      <c r="A294" s="6"/>
      <c r="B294" s="6"/>
      <c r="C294" s="6"/>
      <c r="D294" s="6"/>
      <c r="E294" s="6"/>
      <c r="F294" s="6"/>
      <c r="G294" s="6"/>
      <c r="H294" s="6"/>
      <c r="I294" s="8" t="str">
        <f aca="false">IF(A294="","",COUNTIF(Segments!$A$2:$A$301,A294))</f>
        <v/>
      </c>
      <c r="J294" s="8" t="str">
        <f aca="false">IF(A294="","",SUMIF(Segments!$A$2:$A$301,A294,Segments!$C$2:$C$301))</f>
        <v/>
      </c>
      <c r="K294" s="8" t="str">
        <f aca="false">IF(A294="","",ROUND(SQRT(SUMIF(Segments!$A$2:$A$301,A294,Segments!$J$2:$J$301)^2+SUMIF(Segments!$A$2:$A$301,A294,Segments!$K$2:$K$301)^2),4))</f>
        <v/>
      </c>
      <c r="L294" s="8" t="str">
        <f aca="false">IF(A294="","",IF(I294&lt;3,"NO DATA",IF(K294&lt;=0.02,"OK","RE-MEASURE")))</f>
        <v/>
      </c>
    </row>
    <row r="295" customFormat="false" ht="15" hidden="false" customHeight="false" outlineLevel="0" collapsed="false">
      <c r="A295" s="6"/>
      <c r="B295" s="6"/>
      <c r="C295" s="6"/>
      <c r="D295" s="6"/>
      <c r="E295" s="6"/>
      <c r="F295" s="6"/>
      <c r="G295" s="6"/>
      <c r="H295" s="6"/>
      <c r="I295" s="8" t="str">
        <f aca="false">IF(A295="","",COUNTIF(Segments!$A$2:$A$301,A295))</f>
        <v/>
      </c>
      <c r="J295" s="8" t="str">
        <f aca="false">IF(A295="","",SUMIF(Segments!$A$2:$A$301,A295,Segments!$C$2:$C$301))</f>
        <v/>
      </c>
      <c r="K295" s="8" t="str">
        <f aca="false">IF(A295="","",ROUND(SQRT(SUMIF(Segments!$A$2:$A$301,A295,Segments!$J$2:$J$301)^2+SUMIF(Segments!$A$2:$A$301,A295,Segments!$K$2:$K$301)^2),4))</f>
        <v/>
      </c>
      <c r="L295" s="8" t="str">
        <f aca="false">IF(A295="","",IF(I295&lt;3,"NO DATA",IF(K295&lt;=0.02,"OK","RE-MEASURE")))</f>
        <v/>
      </c>
    </row>
    <row r="296" customFormat="false" ht="15" hidden="false" customHeight="false" outlineLevel="0" collapsed="false">
      <c r="A296" s="6"/>
      <c r="B296" s="6"/>
      <c r="C296" s="6"/>
      <c r="D296" s="6"/>
      <c r="E296" s="6"/>
      <c r="F296" s="6"/>
      <c r="G296" s="6"/>
      <c r="H296" s="6"/>
      <c r="I296" s="8" t="str">
        <f aca="false">IF(A296="","",COUNTIF(Segments!$A$2:$A$301,A296))</f>
        <v/>
      </c>
      <c r="J296" s="8" t="str">
        <f aca="false">IF(A296="","",SUMIF(Segments!$A$2:$A$301,A296,Segments!$C$2:$C$301))</f>
        <v/>
      </c>
      <c r="K296" s="8" t="str">
        <f aca="false">IF(A296="","",ROUND(SQRT(SUMIF(Segments!$A$2:$A$301,A296,Segments!$J$2:$J$301)^2+SUMIF(Segments!$A$2:$A$301,A296,Segments!$K$2:$K$301)^2),4))</f>
        <v/>
      </c>
      <c r="L296" s="8" t="str">
        <f aca="false">IF(A296="","",IF(I296&lt;3,"NO DATA",IF(K296&lt;=0.02,"OK","RE-MEASURE")))</f>
        <v/>
      </c>
    </row>
    <row r="297" customFormat="false" ht="15" hidden="false" customHeight="false" outlineLevel="0" collapsed="false">
      <c r="A297" s="6"/>
      <c r="B297" s="6"/>
      <c r="C297" s="6"/>
      <c r="D297" s="6"/>
      <c r="E297" s="6"/>
      <c r="F297" s="6"/>
      <c r="G297" s="6"/>
      <c r="H297" s="6"/>
      <c r="I297" s="8" t="str">
        <f aca="false">IF(A297="","",COUNTIF(Segments!$A$2:$A$301,A297))</f>
        <v/>
      </c>
      <c r="J297" s="8" t="str">
        <f aca="false">IF(A297="","",SUMIF(Segments!$A$2:$A$301,A297,Segments!$C$2:$C$301))</f>
        <v/>
      </c>
      <c r="K297" s="8" t="str">
        <f aca="false">IF(A297="","",ROUND(SQRT(SUMIF(Segments!$A$2:$A$301,A297,Segments!$J$2:$J$301)^2+SUMIF(Segments!$A$2:$A$301,A297,Segments!$K$2:$K$301)^2),4))</f>
        <v/>
      </c>
      <c r="L297" s="8" t="str">
        <f aca="false">IF(A297="","",IF(I297&lt;3,"NO DATA",IF(K297&lt;=0.02,"OK","RE-MEASURE")))</f>
        <v/>
      </c>
    </row>
    <row r="298" customFormat="false" ht="15" hidden="false" customHeight="false" outlineLevel="0" collapsed="false">
      <c r="A298" s="6"/>
      <c r="B298" s="6"/>
      <c r="C298" s="6"/>
      <c r="D298" s="6"/>
      <c r="E298" s="6"/>
      <c r="F298" s="6"/>
      <c r="G298" s="6"/>
      <c r="H298" s="6"/>
      <c r="I298" s="8" t="str">
        <f aca="false">IF(A298="","",COUNTIF(Segments!$A$2:$A$301,A298))</f>
        <v/>
      </c>
      <c r="J298" s="8" t="str">
        <f aca="false">IF(A298="","",SUMIF(Segments!$A$2:$A$301,A298,Segments!$C$2:$C$301))</f>
        <v/>
      </c>
      <c r="K298" s="8" t="str">
        <f aca="false">IF(A298="","",ROUND(SQRT(SUMIF(Segments!$A$2:$A$301,A298,Segments!$J$2:$J$301)^2+SUMIF(Segments!$A$2:$A$301,A298,Segments!$K$2:$K$301)^2),4))</f>
        <v/>
      </c>
      <c r="L298" s="8" t="str">
        <f aca="false">IF(A298="","",IF(I298&lt;3,"NO DATA",IF(K298&lt;=0.02,"OK","RE-MEASURE")))</f>
        <v/>
      </c>
    </row>
    <row r="299" customFormat="false" ht="15" hidden="false" customHeight="false" outlineLevel="0" collapsed="false">
      <c r="A299" s="6"/>
      <c r="B299" s="6"/>
      <c r="C299" s="6"/>
      <c r="D299" s="6"/>
      <c r="E299" s="6"/>
      <c r="F299" s="6"/>
      <c r="G299" s="6"/>
      <c r="H299" s="6"/>
      <c r="I299" s="8" t="str">
        <f aca="false">IF(A299="","",COUNTIF(Segments!$A$2:$A$301,A299))</f>
        <v/>
      </c>
      <c r="J299" s="8" t="str">
        <f aca="false">IF(A299="","",SUMIF(Segments!$A$2:$A$301,A299,Segments!$C$2:$C$301))</f>
        <v/>
      </c>
      <c r="K299" s="8" t="str">
        <f aca="false">IF(A299="","",ROUND(SQRT(SUMIF(Segments!$A$2:$A$301,A299,Segments!$J$2:$J$301)^2+SUMIF(Segments!$A$2:$A$301,A299,Segments!$K$2:$K$301)^2),4))</f>
        <v/>
      </c>
      <c r="L299" s="8" t="str">
        <f aca="false">IF(A299="","",IF(I299&lt;3,"NO DATA",IF(K299&lt;=0.02,"OK","RE-MEASURE")))</f>
        <v/>
      </c>
    </row>
    <row r="300" customFormat="false" ht="15" hidden="false" customHeight="false" outlineLevel="0" collapsed="false">
      <c r="A300" s="6"/>
      <c r="B300" s="6"/>
      <c r="C300" s="6"/>
      <c r="D300" s="6"/>
      <c r="E300" s="6"/>
      <c r="F300" s="6"/>
      <c r="G300" s="6"/>
      <c r="H300" s="6"/>
      <c r="I300" s="8" t="str">
        <f aca="false">IF(A300="","",COUNTIF(Segments!$A$2:$A$301,A300))</f>
        <v/>
      </c>
      <c r="J300" s="8" t="str">
        <f aca="false">IF(A300="","",SUMIF(Segments!$A$2:$A$301,A300,Segments!$C$2:$C$301))</f>
        <v/>
      </c>
      <c r="K300" s="8" t="str">
        <f aca="false">IF(A300="","",ROUND(SQRT(SUMIF(Segments!$A$2:$A$301,A300,Segments!$J$2:$J$301)^2+SUMIF(Segments!$A$2:$A$301,A300,Segments!$K$2:$K$301)^2),4))</f>
        <v/>
      </c>
      <c r="L300" s="8" t="str">
        <f aca="false">IF(A300="","",IF(I300&lt;3,"NO DATA",IF(K300&lt;=0.02,"OK","RE-MEASURE")))</f>
        <v/>
      </c>
    </row>
    <row r="301" customFormat="false" ht="15" hidden="false" customHeight="false" outlineLevel="0" collapsed="false">
      <c r="A301" s="6"/>
      <c r="B301" s="6"/>
      <c r="C301" s="6"/>
      <c r="D301" s="6"/>
      <c r="E301" s="6"/>
      <c r="F301" s="6"/>
      <c r="G301" s="6"/>
      <c r="H301" s="6"/>
      <c r="I301" s="8" t="str">
        <f aca="false">IF(A301="","",COUNTIF(Segments!$A$2:$A$301,A301))</f>
        <v/>
      </c>
      <c r="J301" s="8" t="str">
        <f aca="false">IF(A301="","",SUMIF(Segments!$A$2:$A$301,A301,Segments!$C$2:$C$301))</f>
        <v/>
      </c>
      <c r="K301" s="8" t="str">
        <f aca="false">IF(A301="","",ROUND(SQRT(SUMIF(Segments!$A$2:$A$301,A301,Segments!$J$2:$J$301)^2+SUMIF(Segments!$A$2:$A$301,A301,Segments!$K$2:$K$301)^2),4))</f>
        <v/>
      </c>
      <c r="L301" s="8" t="str">
        <f aca="false">IF(A301="","",IF(I301&lt;3,"NO DATA",IF(K301&lt;=0.02,"OK","RE-MEASURE")))</f>
        <v/>
      </c>
    </row>
  </sheetData>
  <dataValidations count="1">
    <dataValidation allowBlank="true" errorStyle="stop" operator="between" showDropDown="false" showErrorMessage="false" showInputMessage="false" sqref="D2:D301" type="list">
      <formula1>"P1,P2,P3,P4,P5,P6,P7,P8,P9,P10,P11,P12"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6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20"/>
    <col collapsed="false" customWidth="true" hidden="false" outlineLevel="0" max="11" min="9" style="0" width="9"/>
    <col collapsed="false" customWidth="true" hidden="false" outlineLevel="0" max="12" min="12" style="0" width="10"/>
    <col collapsed="false" customWidth="true" hidden="false" outlineLevel="0" max="15" min="13" style="0" width="9"/>
  </cols>
  <sheetData>
    <row r="1" customFormat="false" ht="15" hidden="false" customHeight="false" outlineLevel="0" collapsed="false">
      <c r="A1" s="4" t="s">
        <v>31</v>
      </c>
      <c r="B1" s="4" t="s">
        <v>55</v>
      </c>
      <c r="C1" s="4" t="s">
        <v>56</v>
      </c>
      <c r="D1" s="4" t="s">
        <v>57</v>
      </c>
      <c r="E1" s="4" t="s">
        <v>58</v>
      </c>
      <c r="F1" s="4" t="s">
        <v>59</v>
      </c>
      <c r="G1" s="4" t="s">
        <v>60</v>
      </c>
      <c r="H1" s="4" t="s">
        <v>38</v>
      </c>
      <c r="I1" s="4" t="s">
        <v>61</v>
      </c>
      <c r="J1" s="4" t="s">
        <v>62</v>
      </c>
      <c r="K1" s="4" t="s">
        <v>63</v>
      </c>
      <c r="L1" s="4" t="inlineStr">
        <is>
          <t xml:space="preserve">Shape</t>
        </is>
      </c>
      <c r="M1" s="4" t="inlineStr">
        <is>
          <t xml:space="preserve">Radius</t>
        </is>
      </c>
      <c r="N1" s="4" t="inlineStr">
        <is>
          <t xml:space="preserve">Rise</t>
        </is>
      </c>
      <c r="O1" s="4" t="inlineStr">
        <is>
          <t xml:space="preserve">Bulge</t>
        </is>
      </c>
    </row>
    <row r="2" customFormat="false" ht="15" hidden="false" customHeight="false" outlineLevel="0" collapsed="false">
      <c r="A2" s="6" t="n">
        <v>1</v>
      </c>
      <c r="B2" s="6" t="n">
        <v>1</v>
      </c>
      <c r="C2" s="6" t="n">
        <v>5</v>
      </c>
      <c r="D2" s="6" t="s">
        <v>65</v>
      </c>
      <c r="E2" s="6" t="n">
        <v>0</v>
      </c>
      <c r="F2" s="6" t="s">
        <v>66</v>
      </c>
      <c r="G2" s="6"/>
      <c r="H2" s="6"/>
      <c r="I2" s="8" t="n">
        <f aca="false">IF(OR(C2="",D2=""),"",IFERROR(CHOOSE(MATCH(D2,{"X","Y","-X","-Y"},0),0,90,180,270)+N(E2),"BAD DIR"))</f>
        <v>0</v>
      </c>
      <c r="J2" s="8" t="n">
        <f aca="false">IF(ISNUMBER(I2),ROUND(C2*COS(RADIANS(I2)),4),"")</f>
        <v>5</v>
      </c>
      <c r="K2" s="8" t="n">
        <f aca="false">IF(ISNUMBER(I2),ROUND(C2*SIN(RADIANS(I2)),4),"")</f>
        <v>0</v>
      </c>
      <c r="L2" s="6"/>
      <c r="M2" s="6"/>
      <c r="N2" s="6"/>
      <c r="O2" s="6"/>
    </row>
    <row r="3" customFormat="false" ht="15" hidden="false" customHeight="false" outlineLevel="0" collapsed="false">
      <c r="A3" s="6" t="n">
        <v>1</v>
      </c>
      <c r="B3" s="6" t="n">
        <v>2</v>
      </c>
      <c r="C3" s="6" t="n">
        <v>4</v>
      </c>
      <c r="D3" s="6" t="s">
        <v>67</v>
      </c>
      <c r="E3" s="6" t="n">
        <v>0</v>
      </c>
      <c r="F3" s="6" t="s">
        <v>68</v>
      </c>
      <c r="G3" s="6"/>
      <c r="H3" s="6"/>
      <c r="I3" s="8" t="n">
        <f aca="false">IF(OR(C3="",D3=""),"",IFERROR(CHOOSE(MATCH(D3,{"X","Y","-X","-Y"},0),0,90,180,270)+N(E3),"BAD DIR"))</f>
        <v>90</v>
      </c>
      <c r="J3" s="8" t="n">
        <f aca="false">IF(ISNUMBER(I3),ROUND(C3*COS(RADIANS(I3)),4),"")</f>
        <v>0</v>
      </c>
      <c r="K3" s="8" t="n">
        <f aca="false">IF(ISNUMBER(I3),ROUND(C3*SIN(RADIANS(I3)),4),"")</f>
        <v>4</v>
      </c>
      <c r="L3" s="6"/>
      <c r="M3" s="6"/>
      <c r="N3" s="6"/>
      <c r="O3" s="6"/>
    </row>
    <row r="4" customFormat="false" ht="15" hidden="false" customHeight="false" outlineLevel="0" collapsed="false">
      <c r="A4" s="6" t="n">
        <v>1</v>
      </c>
      <c r="B4" s="6" t="n">
        <v>3</v>
      </c>
      <c r="C4" s="6" t="n">
        <v>5</v>
      </c>
      <c r="D4" s="6" t="s">
        <v>69</v>
      </c>
      <c r="E4" s="6" t="n">
        <v>0</v>
      </c>
      <c r="F4" s="6" t="s">
        <v>68</v>
      </c>
      <c r="G4" s="6"/>
      <c r="H4" s="6"/>
      <c r="I4" s="8" t="n">
        <f aca="false">IF(OR(C4="",D4=""),"",IFERROR(CHOOSE(MATCH(D4,{"X","Y","-X","-Y"},0),0,90,180,270)+N(E4),"BAD DIR"))</f>
        <v>180</v>
      </c>
      <c r="J4" s="8" t="n">
        <f aca="false">IF(ISNUMBER(I4),ROUND(C4*COS(RADIANS(I4)),4),"")</f>
        <v>-5</v>
      </c>
      <c r="K4" s="8" t="n">
        <f aca="false">IF(ISNUMBER(I4),ROUND(C4*SIN(RADIANS(I4)),4),"")</f>
        <v>0</v>
      </c>
      <c r="L4" s="6"/>
      <c r="M4" s="6"/>
      <c r="N4" s="6"/>
      <c r="O4" s="6"/>
    </row>
    <row r="5" customFormat="false" ht="15" hidden="false" customHeight="false" outlineLevel="0" collapsed="false">
      <c r="A5" s="6" t="n">
        <v>1</v>
      </c>
      <c r="B5" s="6" t="n">
        <v>4</v>
      </c>
      <c r="C5" s="6" t="n">
        <v>4</v>
      </c>
      <c r="D5" s="6" t="s">
        <v>70</v>
      </c>
      <c r="E5" s="6" t="n">
        <v>0</v>
      </c>
      <c r="F5" s="6" t="s">
        <v>66</v>
      </c>
      <c r="G5" s="6"/>
      <c r="H5" s="6"/>
      <c r="I5" s="8" t="n">
        <f aca="false">IF(OR(C5="",D5=""),"",IFERROR(CHOOSE(MATCH(D5,{"X","Y","-X","-Y"},0),0,90,180,270)+N(E5),"BAD DIR"))</f>
        <v>270</v>
      </c>
      <c r="J5" s="8" t="n">
        <f aca="false">IF(ISNUMBER(I5),ROUND(C5*COS(RADIANS(I5)),4),"")</f>
        <v>-0</v>
      </c>
      <c r="K5" s="8" t="n">
        <f aca="false">IF(ISNUMBER(I5),ROUND(C5*SIN(RADIANS(I5)),4),"")</f>
        <v>-4</v>
      </c>
      <c r="L5" s="6"/>
      <c r="M5" s="6"/>
      <c r="N5" s="6"/>
      <c r="O5" s="6"/>
    </row>
    <row r="6" customFormat="false" ht="15" hidden="false" customHeight="false" outlineLevel="0" collapsed="false">
      <c r="A6" s="6" t="n">
        <v>2</v>
      </c>
      <c r="B6" s="6" t="n">
        <v>1</v>
      </c>
      <c r="C6" s="6" t="n">
        <v>3</v>
      </c>
      <c r="D6" s="6" t="s">
        <v>65</v>
      </c>
      <c r="E6" s="6" t="n">
        <v>0</v>
      </c>
      <c r="F6" s="6" t="s">
        <v>66</v>
      </c>
      <c r="G6" s="6"/>
      <c r="H6" s="6"/>
      <c r="I6" s="8" t="n">
        <f aca="false">IF(OR(C6="",D6=""),"",IFERROR(CHOOSE(MATCH(D6,{"X","Y","-X","-Y"},0),0,90,180,270)+N(E6),"BAD DIR"))</f>
        <v>0</v>
      </c>
      <c r="J6" s="8" t="n">
        <f aca="false">IF(ISNUMBER(I6),ROUND(C6*COS(RADIANS(I6)),4),"")</f>
        <v>3</v>
      </c>
      <c r="K6" s="8" t="n">
        <f aca="false">IF(ISNUMBER(I6),ROUND(C6*SIN(RADIANS(I6)),4),"")</f>
        <v>0</v>
      </c>
      <c r="L6" s="6"/>
      <c r="M6" s="6"/>
      <c r="N6" s="6"/>
      <c r="O6" s="6"/>
    </row>
    <row r="7" customFormat="false" ht="15" hidden="false" customHeight="false" outlineLevel="0" collapsed="false">
      <c r="A7" s="6" t="n">
        <v>2</v>
      </c>
      <c r="B7" s="6" t="n">
        <v>2</v>
      </c>
      <c r="C7" s="6" t="n">
        <v>2.5</v>
      </c>
      <c r="D7" s="6" t="s">
        <v>67</v>
      </c>
      <c r="E7" s="6" t="n">
        <v>0</v>
      </c>
      <c r="F7" s="6" t="s">
        <v>66</v>
      </c>
      <c r="G7" s="6"/>
      <c r="H7" s="6"/>
      <c r="I7" s="8" t="n">
        <f aca="false">IF(OR(C7="",D7=""),"",IFERROR(CHOOSE(MATCH(D7,{"X","Y","-X","-Y"},0),0,90,180,270)+N(E7),"BAD DIR"))</f>
        <v>90</v>
      </c>
      <c r="J7" s="8" t="n">
        <f aca="false">IF(ISNUMBER(I7),ROUND(C7*COS(RADIANS(I7)),4),"")</f>
        <v>0</v>
      </c>
      <c r="K7" s="8" t="n">
        <f aca="false">IF(ISNUMBER(I7),ROUND(C7*SIN(RADIANS(I7)),4),"")</f>
        <v>2.5</v>
      </c>
      <c r="L7" s="6"/>
      <c r="M7" s="6"/>
      <c r="N7" s="6"/>
      <c r="O7" s="6"/>
    </row>
    <row r="8" customFormat="false" ht="15" hidden="false" customHeight="false" outlineLevel="0" collapsed="false">
      <c r="A8" s="6" t="n">
        <v>2</v>
      </c>
      <c r="B8" s="6" t="n">
        <v>3</v>
      </c>
      <c r="C8" s="6" t="n">
        <v>3</v>
      </c>
      <c r="D8" s="6" t="s">
        <v>69</v>
      </c>
      <c r="E8" s="6" t="n">
        <v>0</v>
      </c>
      <c r="F8" s="6" t="s">
        <v>68</v>
      </c>
      <c r="G8" s="6"/>
      <c r="H8" s="6"/>
      <c r="I8" s="8" t="n">
        <f aca="false">IF(OR(C8="",D8=""),"",IFERROR(CHOOSE(MATCH(D8,{"X","Y","-X","-Y"},0),0,90,180,270)+N(E8),"BAD DIR"))</f>
        <v>180</v>
      </c>
      <c r="J8" s="8" t="n">
        <f aca="false">IF(ISNUMBER(I8),ROUND(C8*COS(RADIANS(I8)),4),"")</f>
        <v>-3</v>
      </c>
      <c r="K8" s="8" t="n">
        <f aca="false">IF(ISNUMBER(I8),ROUND(C8*SIN(RADIANS(I8)),4),"")</f>
        <v>0</v>
      </c>
      <c r="L8" s="6"/>
      <c r="M8" s="6"/>
      <c r="N8" s="6"/>
      <c r="O8" s="6"/>
    </row>
    <row r="9" customFormat="false" ht="15" hidden="false" customHeight="false" outlineLevel="0" collapsed="false">
      <c r="A9" s="6" t="n">
        <v>2</v>
      </c>
      <c r="B9" s="6" t="n">
        <v>4</v>
      </c>
      <c r="C9" s="6" t="n">
        <v>2.5</v>
      </c>
      <c r="D9" s="6" t="s">
        <v>70</v>
      </c>
      <c r="E9" s="6" t="n">
        <v>0</v>
      </c>
      <c r="F9" s="6" t="s">
        <v>68</v>
      </c>
      <c r="G9" s="6"/>
      <c r="H9" s="6"/>
      <c r="I9" s="8" t="n">
        <f aca="false">IF(OR(C9="",D9=""),"",IFERROR(CHOOSE(MATCH(D9,{"X","Y","-X","-Y"},0),0,90,180,270)+N(E9),"BAD DIR"))</f>
        <v>270</v>
      </c>
      <c r="J9" s="8" t="n">
        <f aca="false">IF(ISNUMBER(I9),ROUND(C9*COS(RADIANS(I9)),4),"")</f>
        <v>-0</v>
      </c>
      <c r="K9" s="8" t="n">
        <f aca="false">IF(ISNUMBER(I9),ROUND(C9*SIN(RADIANS(I9)),4),"")</f>
        <v>-2.5</v>
      </c>
      <c r="L9" s="6"/>
      <c r="M9" s="6"/>
      <c r="N9" s="6"/>
      <c r="O9" s="6"/>
    </row>
    <row r="10" customFormat="false" ht="15" hidden="false" customHeight="false" outlineLevel="0" collapsed="false">
      <c r="A10" s="6" t="n">
        <v>3</v>
      </c>
      <c r="B10" s="6" t="n">
        <v>1</v>
      </c>
      <c r="C10" s="6" t="n">
        <v>3</v>
      </c>
      <c r="D10" s="6" t="s">
        <v>65</v>
      </c>
      <c r="E10" s="6" t="n">
        <v>0</v>
      </c>
      <c r="F10" s="6" t="s">
        <v>68</v>
      </c>
      <c r="G10" s="6"/>
      <c r="H10" s="6"/>
      <c r="I10" s="8" t="n">
        <f aca="false">IF(OR(C10="",D10=""),"",IFERROR(CHOOSE(MATCH(D10,{"X","Y","-X","-Y"},0),0,90,180,270)+N(E10),"BAD DIR"))</f>
        <v>0</v>
      </c>
      <c r="J10" s="8" t="n">
        <f aca="false">IF(ISNUMBER(I10),ROUND(C10*COS(RADIANS(I10)),4),"")</f>
        <v>3</v>
      </c>
      <c r="K10" s="8" t="n">
        <f aca="false">IF(ISNUMBER(I10),ROUND(C10*SIN(RADIANS(I10)),4),"")</f>
        <v>0</v>
      </c>
      <c r="L10" s="6"/>
      <c r="M10" s="6"/>
      <c r="N10" s="6"/>
      <c r="O10" s="6"/>
    </row>
    <row r="11" customFormat="false" ht="15" hidden="false" customHeight="false" outlineLevel="0" collapsed="false">
      <c r="A11" s="6" t="n">
        <v>3</v>
      </c>
      <c r="B11" s="6" t="n">
        <v>2</v>
      </c>
      <c r="C11" s="6" t="n">
        <v>2.5</v>
      </c>
      <c r="D11" s="6" t="s">
        <v>67</v>
      </c>
      <c r="E11" s="6" t="n">
        <v>0</v>
      </c>
      <c r="F11" s="6" t="s">
        <v>66</v>
      </c>
      <c r="G11" s="6"/>
      <c r="H11" s="6"/>
      <c r="I11" s="8" t="n">
        <f aca="false">IF(OR(C11="",D11=""),"",IFERROR(CHOOSE(MATCH(D11,{"X","Y","-X","-Y"},0),0,90,180,270)+N(E11),"BAD DIR"))</f>
        <v>90</v>
      </c>
      <c r="J11" s="8" t="n">
        <f aca="false">IF(ISNUMBER(I11),ROUND(C11*COS(RADIANS(I11)),4),"")</f>
        <v>0</v>
      </c>
      <c r="K11" s="8" t="n">
        <f aca="false">IF(ISNUMBER(I11),ROUND(C11*SIN(RADIANS(I11)),4),"")</f>
        <v>2.5</v>
      </c>
      <c r="L11" s="6"/>
      <c r="M11" s="6"/>
      <c r="N11" s="6"/>
      <c r="O11" s="6"/>
    </row>
    <row r="12" customFormat="false" ht="15" hidden="false" customHeight="false" outlineLevel="0" collapsed="false">
      <c r="A12" s="6" t="n">
        <v>3</v>
      </c>
      <c r="B12" s="6" t="n">
        <v>3</v>
      </c>
      <c r="C12" s="6" t="n">
        <v>3</v>
      </c>
      <c r="D12" s="6" t="s">
        <v>69</v>
      </c>
      <c r="E12" s="6" t="n">
        <v>0</v>
      </c>
      <c r="F12" s="6" t="s">
        <v>68</v>
      </c>
      <c r="G12" s="6"/>
      <c r="H12" s="6"/>
      <c r="I12" s="8" t="n">
        <f aca="false">IF(OR(C12="",D12=""),"",IFERROR(CHOOSE(MATCH(D12,{"X","Y","-X","-Y"},0),0,90,180,270)+N(E12),"BAD DIR"))</f>
        <v>180</v>
      </c>
      <c r="J12" s="8" t="n">
        <f aca="false">IF(ISNUMBER(I12),ROUND(C12*COS(RADIANS(I12)),4),"")</f>
        <v>-3</v>
      </c>
      <c r="K12" s="8" t="n">
        <f aca="false">IF(ISNUMBER(I12),ROUND(C12*SIN(RADIANS(I12)),4),"")</f>
        <v>0</v>
      </c>
      <c r="L12" s="6"/>
      <c r="M12" s="6"/>
      <c r="N12" s="6"/>
      <c r="O12" s="6"/>
    </row>
    <row r="13" customFormat="false" ht="15" hidden="false" customHeight="false" outlineLevel="0" collapsed="false">
      <c r="A13" s="6" t="n">
        <v>3</v>
      </c>
      <c r="B13" s="6" t="n">
        <v>4</v>
      </c>
      <c r="C13" s="6" t="n">
        <v>2.5</v>
      </c>
      <c r="D13" s="6" t="s">
        <v>70</v>
      </c>
      <c r="E13" s="6" t="n">
        <v>0</v>
      </c>
      <c r="F13" s="6" t="s">
        <v>68</v>
      </c>
      <c r="G13" s="6"/>
      <c r="H13" s="6"/>
      <c r="I13" s="8" t="n">
        <f aca="false">IF(OR(C13="",D13=""),"",IFERROR(CHOOSE(MATCH(D13,{"X","Y","-X","-Y"},0),0,90,180,270)+N(E13),"BAD DIR"))</f>
        <v>270</v>
      </c>
      <c r="J13" s="8" t="n">
        <f aca="false">IF(ISNUMBER(I13),ROUND(C13*COS(RADIANS(I13)),4),"")</f>
        <v>-0</v>
      </c>
      <c r="K13" s="8" t="n">
        <f aca="false">IF(ISNUMBER(I13),ROUND(C13*SIN(RADIANS(I13)),4),"")</f>
        <v>-2.5</v>
      </c>
      <c r="L13" s="6"/>
      <c r="M13" s="6"/>
      <c r="N13" s="6"/>
      <c r="O13" s="6"/>
    </row>
    <row r="14" customFormat="false" ht="15" hidden="false" customHeight="false" outlineLevel="0" collapsed="false">
      <c r="A14" s="6" t="n">
        <v>4</v>
      </c>
      <c r="B14" s="6" t="n">
        <v>1</v>
      </c>
      <c r="C14" s="6" t="n">
        <v>3</v>
      </c>
      <c r="D14" s="6" t="s">
        <v>65</v>
      </c>
      <c r="E14" s="6" t="n">
        <v>0</v>
      </c>
      <c r="F14" s="6" t="s">
        <v>68</v>
      </c>
      <c r="G14" s="6"/>
      <c r="H14" s="6"/>
      <c r="I14" s="8" t="n">
        <f aca="false">IF(OR(C14="",D14=""),"",IFERROR(CHOOSE(MATCH(D14,{"X","Y","-X","-Y"},0),0,90,180,270)+N(E14),"BAD DIR"))</f>
        <v>0</v>
      </c>
      <c r="J14" s="8" t="n">
        <f aca="false">IF(ISNUMBER(I14),ROUND(C14*COS(RADIANS(I14)),4),"")</f>
        <v>3</v>
      </c>
      <c r="K14" s="8" t="n">
        <f aca="false">IF(ISNUMBER(I14),ROUND(C14*SIN(RADIANS(I14)),4),"")</f>
        <v>0</v>
      </c>
      <c r="L14" s="6"/>
      <c r="M14" s="6"/>
      <c r="N14" s="6"/>
      <c r="O14" s="6"/>
    </row>
    <row r="15" customFormat="false" ht="15" hidden="false" customHeight="false" outlineLevel="0" collapsed="false">
      <c r="A15" s="6" t="n">
        <v>4</v>
      </c>
      <c r="B15" s="6" t="n">
        <v>2</v>
      </c>
      <c r="C15" s="6" t="n">
        <v>4</v>
      </c>
      <c r="D15" s="6" t="s">
        <v>67</v>
      </c>
      <c r="E15" s="6" t="n">
        <v>0</v>
      </c>
      <c r="F15" s="6" t="s">
        <v>66</v>
      </c>
      <c r="G15" s="6"/>
      <c r="H15" s="6"/>
      <c r="I15" s="8" t="n">
        <f aca="false">IF(OR(C15="",D15=""),"",IFERROR(CHOOSE(MATCH(D15,{"X","Y","-X","-Y"},0),0,90,180,270)+N(E15),"BAD DIR"))</f>
        <v>90</v>
      </c>
      <c r="J15" s="8" t="n">
        <f aca="false">IF(ISNUMBER(I15),ROUND(C15*COS(RADIANS(I15)),4),"")</f>
        <v>0</v>
      </c>
      <c r="K15" s="8" t="n">
        <f aca="false">IF(ISNUMBER(I15),ROUND(C15*SIN(RADIANS(I15)),4),"")</f>
        <v>4</v>
      </c>
      <c r="L15" s="6"/>
      <c r="M15" s="6"/>
      <c r="N15" s="6"/>
      <c r="O15" s="6"/>
    </row>
    <row r="16" customFormat="false" ht="15" hidden="false" customHeight="false" outlineLevel="0" collapsed="false">
      <c r="A16" s="6" t="n">
        <v>4</v>
      </c>
      <c r="B16" s="6" t="n">
        <v>3</v>
      </c>
      <c r="C16" s="6" t="n">
        <v>3</v>
      </c>
      <c r="D16" s="6" t="s">
        <v>69</v>
      </c>
      <c r="E16" s="6" t="n">
        <v>0</v>
      </c>
      <c r="F16" s="6" t="s">
        <v>66</v>
      </c>
      <c r="G16" s="6"/>
      <c r="H16" s="6"/>
      <c r="I16" s="8" t="n">
        <f aca="false">IF(OR(C16="",D16=""),"",IFERROR(CHOOSE(MATCH(D16,{"X","Y","-X","-Y"},0),0,90,180,270)+N(E16),"BAD DIR"))</f>
        <v>180</v>
      </c>
      <c r="J16" s="8" t="n">
        <f aca="false">IF(ISNUMBER(I16),ROUND(C16*COS(RADIANS(I16)),4),"")</f>
        <v>-3</v>
      </c>
      <c r="K16" s="8" t="n">
        <f aca="false">IF(ISNUMBER(I16),ROUND(C16*SIN(RADIANS(I16)),4),"")</f>
        <v>0</v>
      </c>
      <c r="L16" s="6"/>
      <c r="M16" s="6"/>
      <c r="N16" s="6"/>
      <c r="O16" s="6"/>
    </row>
    <row r="17" customFormat="false" ht="15" hidden="false" customHeight="false" outlineLevel="0" collapsed="false">
      <c r="A17" s="6" t="n">
        <v>4</v>
      </c>
      <c r="B17" s="6" t="n">
        <v>4</v>
      </c>
      <c r="C17" s="6" t="n">
        <v>4</v>
      </c>
      <c r="D17" s="6" t="s">
        <v>70</v>
      </c>
      <c r="E17" s="6" t="n">
        <v>0</v>
      </c>
      <c r="F17" s="6" t="s">
        <v>68</v>
      </c>
      <c r="G17" s="6"/>
      <c r="H17" s="6"/>
      <c r="I17" s="8" t="n">
        <f aca="false">IF(OR(C17="",D17=""),"",IFERROR(CHOOSE(MATCH(D17,{"X","Y","-X","-Y"},0),0,90,180,270)+N(E17),"BAD DIR"))</f>
        <v>270</v>
      </c>
      <c r="J17" s="8" t="n">
        <f aca="false">IF(ISNUMBER(I17),ROUND(C17*COS(RADIANS(I17)),4),"")</f>
        <v>-0</v>
      </c>
      <c r="K17" s="8" t="n">
        <f aca="false">IF(ISNUMBER(I17),ROUND(C17*SIN(RADIANS(I17)),4),"")</f>
        <v>-4</v>
      </c>
      <c r="L17" s="6"/>
      <c r="M17" s="6"/>
      <c r="N17" s="6"/>
      <c r="O17" s="6"/>
    </row>
    <row r="18" customFormat="false" ht="15" hidden="false" customHeight="false" outlineLevel="0" collapsed="false">
      <c r="A18" s="6" t="n">
        <v>5</v>
      </c>
      <c r="B18" s="6" t="n">
        <v>1</v>
      </c>
      <c r="C18" s="6" t="n">
        <v>2</v>
      </c>
      <c r="D18" s="6" t="s">
        <v>65</v>
      </c>
      <c r="E18" s="6" t="n">
        <v>0</v>
      </c>
      <c r="F18" s="6" t="s">
        <v>68</v>
      </c>
      <c r="G18" s="6"/>
      <c r="H18" s="6"/>
      <c r="I18" s="8" t="n">
        <f aca="false">IF(OR(C18="",D18=""),"",IFERROR(CHOOSE(MATCH(D18,{"X","Y","-X","-Y"},0),0,90,180,270)+N(E18),"BAD DIR"))</f>
        <v>0</v>
      </c>
      <c r="J18" s="8" t="n">
        <f aca="false">IF(ISNUMBER(I18),ROUND(C18*COS(RADIANS(I18)),4),"")</f>
        <v>2</v>
      </c>
      <c r="K18" s="8" t="n">
        <f aca="false">IF(ISNUMBER(I18),ROUND(C18*SIN(RADIANS(I18)),4),"")</f>
        <v>0</v>
      </c>
      <c r="L18" s="6"/>
      <c r="M18" s="6"/>
      <c r="N18" s="6"/>
      <c r="O18" s="6"/>
    </row>
    <row r="19" customFormat="false" ht="15" hidden="false" customHeight="false" outlineLevel="0" collapsed="false">
      <c r="A19" s="6" t="n">
        <v>5</v>
      </c>
      <c r="B19" s="6" t="n">
        <v>2</v>
      </c>
      <c r="C19" s="6" t="n">
        <v>2.5</v>
      </c>
      <c r="D19" s="6" t="s">
        <v>67</v>
      </c>
      <c r="E19" s="6" t="n">
        <v>0</v>
      </c>
      <c r="F19" s="6" t="s">
        <v>68</v>
      </c>
      <c r="G19" s="6"/>
      <c r="H19" s="6"/>
      <c r="I19" s="8" t="n">
        <f aca="false">IF(OR(C19="",D19=""),"",IFERROR(CHOOSE(MATCH(D19,{"X","Y","-X","-Y"},0),0,90,180,270)+N(E19),"BAD DIR"))</f>
        <v>90</v>
      </c>
      <c r="J19" s="8" t="n">
        <f aca="false">IF(ISNUMBER(I19),ROUND(C19*COS(RADIANS(I19)),4),"")</f>
        <v>0</v>
      </c>
      <c r="K19" s="8" t="n">
        <f aca="false">IF(ISNUMBER(I19),ROUND(C19*SIN(RADIANS(I19)),4),"")</f>
        <v>2.5</v>
      </c>
      <c r="L19" s="6"/>
      <c r="M19" s="6"/>
      <c r="N19" s="6"/>
      <c r="O19" s="6"/>
    </row>
    <row r="20" customFormat="false" ht="15" hidden="false" customHeight="false" outlineLevel="0" collapsed="false">
      <c r="A20" s="6" t="n">
        <v>5</v>
      </c>
      <c r="B20" s="6" t="n">
        <v>3</v>
      </c>
      <c r="C20" s="6" t="n">
        <v>2</v>
      </c>
      <c r="D20" s="6" t="s">
        <v>69</v>
      </c>
      <c r="E20" s="6" t="n">
        <v>0</v>
      </c>
      <c r="F20" s="6" t="s">
        <v>66</v>
      </c>
      <c r="G20" s="6"/>
      <c r="H20" s="6"/>
      <c r="I20" s="8" t="n">
        <f aca="false">IF(OR(C20="",D20=""),"",IFERROR(CHOOSE(MATCH(D20,{"X","Y","-X","-Y"},0),0,90,180,270)+N(E20),"BAD DIR"))</f>
        <v>180</v>
      </c>
      <c r="J20" s="8" t="n">
        <f aca="false">IF(ISNUMBER(I20),ROUND(C20*COS(RADIANS(I20)),4),"")</f>
        <v>-2</v>
      </c>
      <c r="K20" s="8" t="n">
        <f aca="false">IF(ISNUMBER(I20),ROUND(C20*SIN(RADIANS(I20)),4),"")</f>
        <v>0</v>
      </c>
      <c r="L20" s="6"/>
      <c r="M20" s="6"/>
      <c r="N20" s="6"/>
      <c r="O20" s="6"/>
    </row>
    <row r="21" customFormat="false" ht="15" hidden="false" customHeight="false" outlineLevel="0" collapsed="false">
      <c r="A21" s="6" t="n">
        <v>5</v>
      </c>
      <c r="B21" s="6" t="n">
        <v>4</v>
      </c>
      <c r="C21" s="6" t="n">
        <v>2.5</v>
      </c>
      <c r="D21" s="6" t="s">
        <v>70</v>
      </c>
      <c r="E21" s="6" t="n">
        <v>0</v>
      </c>
      <c r="F21" s="6" t="s">
        <v>68</v>
      </c>
      <c r="G21" s="6"/>
      <c r="H21" s="6"/>
      <c r="I21" s="8" t="n">
        <f aca="false">IF(OR(C21="",D21=""),"",IFERROR(CHOOSE(MATCH(D21,{"X","Y","-X","-Y"},0),0,90,180,270)+N(E21),"BAD DIR"))</f>
        <v>270</v>
      </c>
      <c r="J21" s="8" t="n">
        <f aca="false">IF(ISNUMBER(I21),ROUND(C21*COS(RADIANS(I21)),4),"")</f>
        <v>-0</v>
      </c>
      <c r="K21" s="8" t="n">
        <f aca="false">IF(ISNUMBER(I21),ROUND(C21*SIN(RADIANS(I21)),4),"")</f>
        <v>-2.5</v>
      </c>
      <c r="L21" s="6"/>
      <c r="M21" s="6"/>
      <c r="N21" s="6"/>
      <c r="O21" s="6"/>
    </row>
    <row r="22" customFormat="false" ht="15" hidden="false" customHeight="false" outlineLevel="0" collapsed="false">
      <c r="A22" s="6" t="n">
        <v>6</v>
      </c>
      <c r="B22" s="6" t="n">
        <v>1</v>
      </c>
      <c r="C22" s="6" t="n">
        <v>3</v>
      </c>
      <c r="D22" s="6" t="s">
        <v>65</v>
      </c>
      <c r="E22" s="6" t="n">
        <v>0</v>
      </c>
      <c r="F22" s="6" t="s">
        <v>68</v>
      </c>
      <c r="G22" s="6"/>
      <c r="H22" s="6"/>
      <c r="I22" s="8" t="n">
        <f aca="false">IF(OR(C22="",D22=""),"",IFERROR(CHOOSE(MATCH(D22,{"X","Y","-X","-Y"},0),0,90,180,270)+N(E22),"BAD DIR"))</f>
        <v>0</v>
      </c>
      <c r="J22" s="8" t="n">
        <f aca="false">IF(ISNUMBER(I22),ROUND(C22*COS(RADIANS(I22)),4),"")</f>
        <v>3</v>
      </c>
      <c r="K22" s="8" t="n">
        <f aca="false">IF(ISNUMBER(I22),ROUND(C22*SIN(RADIANS(I22)),4),"")</f>
        <v>0</v>
      </c>
      <c r="L22" s="6"/>
      <c r="M22" s="6"/>
      <c r="N22" s="6"/>
      <c r="O22" s="6"/>
    </row>
    <row r="23" customFormat="false" ht="15" hidden="false" customHeight="false" outlineLevel="0" collapsed="false">
      <c r="A23" s="6" t="n">
        <v>6</v>
      </c>
      <c r="B23" s="6" t="n">
        <v>2</v>
      </c>
      <c r="C23" s="6" t="n">
        <v>2.5</v>
      </c>
      <c r="D23" s="6" t="s">
        <v>67</v>
      </c>
      <c r="E23" s="6" t="n">
        <v>0</v>
      </c>
      <c r="F23" s="6" t="s">
        <v>68</v>
      </c>
      <c r="G23" s="6"/>
      <c r="H23" s="6"/>
      <c r="I23" s="8" t="n">
        <f aca="false">IF(OR(C23="",D23=""),"",IFERROR(CHOOSE(MATCH(D23,{"X","Y","-X","-Y"},0),0,90,180,270)+N(E23),"BAD DIR"))</f>
        <v>90</v>
      </c>
      <c r="J23" s="8" t="n">
        <f aca="false">IF(ISNUMBER(I23),ROUND(C23*COS(RADIANS(I23)),4),"")</f>
        <v>0</v>
      </c>
      <c r="K23" s="8" t="n">
        <f aca="false">IF(ISNUMBER(I23),ROUND(C23*SIN(RADIANS(I23)),4),"")</f>
        <v>2.5</v>
      </c>
      <c r="L23" s="6"/>
      <c r="M23" s="6"/>
      <c r="N23" s="6"/>
      <c r="O23" s="6"/>
    </row>
    <row r="24" customFormat="false" ht="15" hidden="false" customHeight="false" outlineLevel="0" collapsed="false">
      <c r="A24" s="6" t="n">
        <v>6</v>
      </c>
      <c r="B24" s="6" t="n">
        <v>3</v>
      </c>
      <c r="C24" s="6" t="n">
        <v>3</v>
      </c>
      <c r="D24" s="6" t="s">
        <v>69</v>
      </c>
      <c r="E24" s="6" t="n">
        <v>0</v>
      </c>
      <c r="F24" s="6" t="s">
        <v>66</v>
      </c>
      <c r="G24" s="6"/>
      <c r="H24" s="6"/>
      <c r="I24" s="8" t="n">
        <f aca="false">IF(OR(C24="",D24=""),"",IFERROR(CHOOSE(MATCH(D24,{"X","Y","-X","-Y"},0),0,90,180,270)+N(E24),"BAD DIR"))</f>
        <v>180</v>
      </c>
      <c r="J24" s="8" t="n">
        <f aca="false">IF(ISNUMBER(I24),ROUND(C24*COS(RADIANS(I24)),4),"")</f>
        <v>-3</v>
      </c>
      <c r="K24" s="8" t="n">
        <f aca="false">IF(ISNUMBER(I24),ROUND(C24*SIN(RADIANS(I24)),4),"")</f>
        <v>0</v>
      </c>
      <c r="L24" s="6"/>
      <c r="M24" s="6"/>
      <c r="N24" s="6"/>
      <c r="O24" s="6"/>
    </row>
    <row r="25" customFormat="false" ht="15" hidden="false" customHeight="false" outlineLevel="0" collapsed="false">
      <c r="A25" s="6" t="n">
        <v>6</v>
      </c>
      <c r="B25" s="6" t="n">
        <v>4</v>
      </c>
      <c r="C25" s="6" t="n">
        <v>2.5</v>
      </c>
      <c r="D25" s="6" t="s">
        <v>70</v>
      </c>
      <c r="E25" s="6" t="n">
        <v>0</v>
      </c>
      <c r="F25" s="6" t="s">
        <v>66</v>
      </c>
      <c r="G25" s="6"/>
      <c r="H25" s="6"/>
      <c r="I25" s="8" t="n">
        <f aca="false">IF(OR(C25="",D25=""),"",IFERROR(CHOOSE(MATCH(D25,{"X","Y","-X","-Y"},0),0,90,180,270)+N(E25),"BAD DIR"))</f>
        <v>270</v>
      </c>
      <c r="J25" s="8" t="n">
        <f aca="false">IF(ISNUMBER(I25),ROUND(C25*COS(RADIANS(I25)),4),"")</f>
        <v>-0</v>
      </c>
      <c r="K25" s="8" t="n">
        <f aca="false">IF(ISNUMBER(I25),ROUND(C25*SIN(RADIANS(I25)),4),"")</f>
        <v>-2.5</v>
      </c>
      <c r="L25" s="6"/>
      <c r="M25" s="6"/>
      <c r="N25" s="6"/>
      <c r="O25" s="6"/>
    </row>
    <row r="26" customFormat="false" ht="15" hidden="false" customHeight="false" outlineLevel="0" collapsed="false">
      <c r="A26" s="6" t="n">
        <v>7</v>
      </c>
      <c r="B26" s="6" t="n">
        <v>1</v>
      </c>
      <c r="C26" s="6" t="n">
        <v>5</v>
      </c>
      <c r="D26" s="6" t="s">
        <v>65</v>
      </c>
      <c r="E26" s="6" t="n">
        <v>0</v>
      </c>
      <c r="F26" s="6" t="s">
        <v>68</v>
      </c>
      <c r="G26" s="6"/>
      <c r="H26" s="6"/>
      <c r="I26" s="8" t="n">
        <f aca="false">IF(OR(C26="",D26=""),"",IFERROR(CHOOSE(MATCH(D26,{"X","Y","-X","-Y"},0),0,90,180,270)+N(E26),"BAD DIR"))</f>
        <v>0</v>
      </c>
      <c r="J26" s="8" t="n">
        <f aca="false">IF(ISNUMBER(I26),ROUND(C26*COS(RADIANS(I26)),4),"")</f>
        <v>5</v>
      </c>
      <c r="K26" s="8" t="n">
        <f aca="false">IF(ISNUMBER(I26),ROUND(C26*SIN(RADIANS(I26)),4),"")</f>
        <v>0</v>
      </c>
      <c r="L26" s="6"/>
      <c r="M26" s="6"/>
      <c r="N26" s="6"/>
      <c r="O26" s="6"/>
    </row>
    <row r="27" customFormat="false" ht="15" hidden="false" customHeight="false" outlineLevel="0" collapsed="false">
      <c r="A27" s="6" t="n">
        <v>7</v>
      </c>
      <c r="B27" s="6" t="n">
        <v>2</v>
      </c>
      <c r="C27" s="6" t="n">
        <v>2.5</v>
      </c>
      <c r="D27" s="6" t="s">
        <v>67</v>
      </c>
      <c r="E27" s="6" t="n">
        <v>0</v>
      </c>
      <c r="F27" s="6" t="s">
        <v>68</v>
      </c>
      <c r="G27" s="6"/>
      <c r="H27" s="6"/>
      <c r="I27" s="8" t="n">
        <f aca="false">IF(OR(C27="",D27=""),"",IFERROR(CHOOSE(MATCH(D27,{"X","Y","-X","-Y"},0),0,90,180,270)+N(E27),"BAD DIR"))</f>
        <v>90</v>
      </c>
      <c r="J27" s="8" t="n">
        <f aca="false">IF(ISNUMBER(I27),ROUND(C27*COS(RADIANS(I27)),4),"")</f>
        <v>0</v>
      </c>
      <c r="K27" s="8" t="n">
        <f aca="false">IF(ISNUMBER(I27),ROUND(C27*SIN(RADIANS(I27)),4),"")</f>
        <v>2.5</v>
      </c>
      <c r="L27" s="6"/>
      <c r="M27" s="6"/>
      <c r="N27" s="6"/>
      <c r="O27" s="6"/>
    </row>
    <row r="28" customFormat="false" ht="15" hidden="false" customHeight="false" outlineLevel="0" collapsed="false">
      <c r="A28" s="6" t="n">
        <v>7</v>
      </c>
      <c r="B28" s="6" t="n">
        <v>3</v>
      </c>
      <c r="C28" s="6" t="n">
        <v>5</v>
      </c>
      <c r="D28" s="6" t="s">
        <v>69</v>
      </c>
      <c r="E28" s="6" t="n">
        <v>0</v>
      </c>
      <c r="F28" s="6" t="s">
        <v>68</v>
      </c>
      <c r="G28" s="6"/>
      <c r="H28" s="6"/>
      <c r="I28" s="8" t="n">
        <f aca="false">IF(OR(C28="",D28=""),"",IFERROR(CHOOSE(MATCH(D28,{"X","Y","-X","-Y"},0),0,90,180,270)+N(E28),"BAD DIR"))</f>
        <v>180</v>
      </c>
      <c r="J28" s="8" t="n">
        <f aca="false">IF(ISNUMBER(I28),ROUND(C28*COS(RADIANS(I28)),4),"")</f>
        <v>-5</v>
      </c>
      <c r="K28" s="8" t="n">
        <f aca="false">IF(ISNUMBER(I28),ROUND(C28*SIN(RADIANS(I28)),4),"")</f>
        <v>0</v>
      </c>
      <c r="L28" s="6"/>
      <c r="M28" s="6"/>
      <c r="N28" s="6"/>
      <c r="O28" s="6"/>
    </row>
    <row r="29" customFormat="false" ht="15" hidden="false" customHeight="false" outlineLevel="0" collapsed="false">
      <c r="A29" s="6" t="n">
        <v>7</v>
      </c>
      <c r="B29" s="6" t="n">
        <v>4</v>
      </c>
      <c r="C29" s="6" t="n">
        <v>2.5</v>
      </c>
      <c r="D29" s="6" t="s">
        <v>70</v>
      </c>
      <c r="E29" s="6" t="n">
        <v>0</v>
      </c>
      <c r="F29" s="6" t="s">
        <v>66</v>
      </c>
      <c r="G29" s="6"/>
      <c r="H29" s="6"/>
      <c r="I29" s="8" t="n">
        <f aca="false">IF(OR(C29="",D29=""),"",IFERROR(CHOOSE(MATCH(D29,{"X","Y","-X","-Y"},0),0,90,180,270)+N(E29),"BAD DIR"))</f>
        <v>270</v>
      </c>
      <c r="J29" s="8" t="n">
        <f aca="false">IF(ISNUMBER(I29),ROUND(C29*COS(RADIANS(I29)),4),"")</f>
        <v>-0</v>
      </c>
      <c r="K29" s="8" t="n">
        <f aca="false">IF(ISNUMBER(I29),ROUND(C29*SIN(RADIANS(I29)),4),"")</f>
        <v>-2.5</v>
      </c>
      <c r="L29" s="6"/>
      <c r="M29" s="6"/>
      <c r="N29" s="6"/>
      <c r="O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8" t="str">
        <f aca="false">IF(OR(C30="",D30=""),"",IFERROR(CHOOSE(MATCH(D30,{"X","Y","-X","-Y"},0),0,90,180,270)+N(E30),"BAD DIR"))</f>
        <v/>
      </c>
      <c r="J30" s="8" t="str">
        <f aca="false">IF(ISNUMBER(I30),ROUND(C30*COS(RADIANS(I30)),4),"")</f>
        <v/>
      </c>
      <c r="K30" s="8" t="str">
        <f aca="false">IF(ISNUMBER(I30),ROUND(C30*SIN(RADIANS(I30)),4),"")</f>
        <v/>
      </c>
      <c r="L30" s="6"/>
      <c r="M30" s="6"/>
      <c r="N30" s="6"/>
      <c r="O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8" t="str">
        <f aca="false">IF(OR(C31="",D31=""),"",IFERROR(CHOOSE(MATCH(D31,{"X","Y","-X","-Y"},0),0,90,180,270)+N(E31),"BAD DIR"))</f>
        <v/>
      </c>
      <c r="J31" s="8" t="str">
        <f aca="false">IF(ISNUMBER(I31),ROUND(C31*COS(RADIANS(I31)),4),"")</f>
        <v/>
      </c>
      <c r="K31" s="8" t="str">
        <f aca="false">IF(ISNUMBER(I31),ROUND(C31*SIN(RADIANS(I31)),4),"")</f>
        <v/>
      </c>
      <c r="L31" s="6"/>
      <c r="M31" s="6"/>
      <c r="N31" s="6"/>
      <c r="O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8" t="str">
        <f aca="false">IF(OR(C32="",D32=""),"",IFERROR(CHOOSE(MATCH(D32,{"X","Y","-X","-Y"},0),0,90,180,270)+N(E32),"BAD DIR"))</f>
        <v/>
      </c>
      <c r="J32" s="8" t="str">
        <f aca="false">IF(ISNUMBER(I32),ROUND(C32*COS(RADIANS(I32)),4),"")</f>
        <v/>
      </c>
      <c r="K32" s="8" t="str">
        <f aca="false">IF(ISNUMBER(I32),ROUND(C32*SIN(RADIANS(I32)),4),"")</f>
        <v/>
      </c>
      <c r="L32" s="6"/>
      <c r="M32" s="6"/>
      <c r="N32" s="6"/>
      <c r="O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8" t="str">
        <f aca="false">IF(OR(C33="",D33=""),"",IFERROR(CHOOSE(MATCH(D33,{"X","Y","-X","-Y"},0),0,90,180,270)+N(E33),"BAD DIR"))</f>
        <v/>
      </c>
      <c r="J33" s="8" t="str">
        <f aca="false">IF(ISNUMBER(I33),ROUND(C33*COS(RADIANS(I33)),4),"")</f>
        <v/>
      </c>
      <c r="K33" s="8" t="str">
        <f aca="false">IF(ISNUMBER(I33),ROUND(C33*SIN(RADIANS(I33)),4),"")</f>
        <v/>
      </c>
      <c r="L33" s="6"/>
      <c r="M33" s="6"/>
      <c r="N33" s="6"/>
      <c r="O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8" t="str">
        <f aca="false">IF(OR(C34="",D34=""),"",IFERROR(CHOOSE(MATCH(D34,{"X","Y","-X","-Y"},0),0,90,180,270)+N(E34),"BAD DIR"))</f>
        <v/>
      </c>
      <c r="J34" s="8" t="str">
        <f aca="false">IF(ISNUMBER(I34),ROUND(C34*COS(RADIANS(I34)),4),"")</f>
        <v/>
      </c>
      <c r="K34" s="8" t="str">
        <f aca="false">IF(ISNUMBER(I34),ROUND(C34*SIN(RADIANS(I34)),4),"")</f>
        <v/>
      </c>
      <c r="L34" s="6"/>
      <c r="M34" s="6"/>
      <c r="N34" s="6"/>
      <c r="O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8" t="str">
        <f aca="false">IF(OR(C35="",D35=""),"",IFERROR(CHOOSE(MATCH(D35,{"X","Y","-X","-Y"},0),0,90,180,270)+N(E35),"BAD DIR"))</f>
        <v/>
      </c>
      <c r="J35" s="8" t="str">
        <f aca="false">IF(ISNUMBER(I35),ROUND(C35*COS(RADIANS(I35)),4),"")</f>
        <v/>
      </c>
      <c r="K35" s="8" t="str">
        <f aca="false">IF(ISNUMBER(I35),ROUND(C35*SIN(RADIANS(I35)),4),"")</f>
        <v/>
      </c>
      <c r="L35" s="6"/>
      <c r="M35" s="6"/>
      <c r="N35" s="6"/>
      <c r="O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8" t="str">
        <f aca="false">IF(OR(C36="",D36=""),"",IFERROR(CHOOSE(MATCH(D36,{"X","Y","-X","-Y"},0),0,90,180,270)+N(E36),"BAD DIR"))</f>
        <v/>
      </c>
      <c r="J36" s="8" t="str">
        <f aca="false">IF(ISNUMBER(I36),ROUND(C36*COS(RADIANS(I36)),4),"")</f>
        <v/>
      </c>
      <c r="K36" s="8" t="str">
        <f aca="false">IF(ISNUMBER(I36),ROUND(C36*SIN(RADIANS(I36)),4),"")</f>
        <v/>
      </c>
      <c r="L36" s="6"/>
      <c r="M36" s="6"/>
      <c r="N36" s="6"/>
      <c r="O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8" t="str">
        <f aca="false">IF(OR(C37="",D37=""),"",IFERROR(CHOOSE(MATCH(D37,{"X","Y","-X","-Y"},0),0,90,180,270)+N(E37),"BAD DIR"))</f>
        <v/>
      </c>
      <c r="J37" s="8" t="str">
        <f aca="false">IF(ISNUMBER(I37),ROUND(C37*COS(RADIANS(I37)),4),"")</f>
        <v/>
      </c>
      <c r="K37" s="8" t="str">
        <f aca="false">IF(ISNUMBER(I37),ROUND(C37*SIN(RADIANS(I37)),4),"")</f>
        <v/>
      </c>
      <c r="L37" s="6"/>
      <c r="M37" s="6"/>
      <c r="N37" s="6"/>
      <c r="O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8" t="str">
        <f aca="false">IF(OR(C38="",D38=""),"",IFERROR(CHOOSE(MATCH(D38,{"X","Y","-X","-Y"},0),0,90,180,270)+N(E38),"BAD DIR"))</f>
        <v/>
      </c>
      <c r="J38" s="8" t="str">
        <f aca="false">IF(ISNUMBER(I38),ROUND(C38*COS(RADIANS(I38)),4),"")</f>
        <v/>
      </c>
      <c r="K38" s="8" t="str">
        <f aca="false">IF(ISNUMBER(I38),ROUND(C38*SIN(RADIANS(I38)),4),"")</f>
        <v/>
      </c>
      <c r="L38" s="6"/>
      <c r="M38" s="6"/>
      <c r="N38" s="6"/>
      <c r="O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8" t="str">
        <f aca="false">IF(OR(C39="",D39=""),"",IFERROR(CHOOSE(MATCH(D39,{"X","Y","-X","-Y"},0),0,90,180,270)+N(E39),"BAD DIR"))</f>
        <v/>
      </c>
      <c r="J39" s="8" t="str">
        <f aca="false">IF(ISNUMBER(I39),ROUND(C39*COS(RADIANS(I39)),4),"")</f>
        <v/>
      </c>
      <c r="K39" s="8" t="str">
        <f aca="false">IF(ISNUMBER(I39),ROUND(C39*SIN(RADIANS(I39)),4),"")</f>
        <v/>
      </c>
      <c r="L39" s="6"/>
      <c r="M39" s="6"/>
      <c r="N39" s="6"/>
      <c r="O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8" t="str">
        <f aca="false">IF(OR(C40="",D40=""),"",IFERROR(CHOOSE(MATCH(D40,{"X","Y","-X","-Y"},0),0,90,180,270)+N(E40),"BAD DIR"))</f>
        <v/>
      </c>
      <c r="J40" s="8" t="str">
        <f aca="false">IF(ISNUMBER(I40),ROUND(C40*COS(RADIANS(I40)),4),"")</f>
        <v/>
      </c>
      <c r="K40" s="8" t="str">
        <f aca="false">IF(ISNUMBER(I40),ROUND(C40*SIN(RADIANS(I40)),4),"")</f>
        <v/>
      </c>
      <c r="L40" s="6"/>
      <c r="M40" s="6"/>
      <c r="N40" s="6"/>
      <c r="O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8" t="str">
        <f aca="false">IF(OR(C41="",D41=""),"",IFERROR(CHOOSE(MATCH(D41,{"X","Y","-X","-Y"},0),0,90,180,270)+N(E41),"BAD DIR"))</f>
        <v/>
      </c>
      <c r="J41" s="8" t="str">
        <f aca="false">IF(ISNUMBER(I41),ROUND(C41*COS(RADIANS(I41)),4),"")</f>
        <v/>
      </c>
      <c r="K41" s="8" t="str">
        <f aca="false">IF(ISNUMBER(I41),ROUND(C41*SIN(RADIANS(I41)),4),"")</f>
        <v/>
      </c>
      <c r="L41" s="6"/>
      <c r="M41" s="6"/>
      <c r="N41" s="6"/>
      <c r="O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8" t="str">
        <f aca="false">IF(OR(C42="",D42=""),"",IFERROR(CHOOSE(MATCH(D42,{"X","Y","-X","-Y"},0),0,90,180,270)+N(E42),"BAD DIR"))</f>
        <v/>
      </c>
      <c r="J42" s="8" t="str">
        <f aca="false">IF(ISNUMBER(I42),ROUND(C42*COS(RADIANS(I42)),4),"")</f>
        <v/>
      </c>
      <c r="K42" s="8" t="str">
        <f aca="false">IF(ISNUMBER(I42),ROUND(C42*SIN(RADIANS(I42)),4),"")</f>
        <v/>
      </c>
      <c r="L42" s="6"/>
      <c r="M42" s="6"/>
      <c r="N42" s="6"/>
      <c r="O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8" t="str">
        <f aca="false">IF(OR(C43="",D43=""),"",IFERROR(CHOOSE(MATCH(D43,{"X","Y","-X","-Y"},0),0,90,180,270)+N(E43),"BAD DIR"))</f>
        <v/>
      </c>
      <c r="J43" s="8" t="str">
        <f aca="false">IF(ISNUMBER(I43),ROUND(C43*COS(RADIANS(I43)),4),"")</f>
        <v/>
      </c>
      <c r="K43" s="8" t="str">
        <f aca="false">IF(ISNUMBER(I43),ROUND(C43*SIN(RADIANS(I43)),4),"")</f>
        <v/>
      </c>
      <c r="L43" s="6"/>
      <c r="M43" s="6"/>
      <c r="N43" s="6"/>
      <c r="O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8" t="str">
        <f aca="false">IF(OR(C44="",D44=""),"",IFERROR(CHOOSE(MATCH(D44,{"X","Y","-X","-Y"},0),0,90,180,270)+N(E44),"BAD DIR"))</f>
        <v/>
      </c>
      <c r="J44" s="8" t="str">
        <f aca="false">IF(ISNUMBER(I44),ROUND(C44*COS(RADIANS(I44)),4),"")</f>
        <v/>
      </c>
      <c r="K44" s="8" t="str">
        <f aca="false">IF(ISNUMBER(I44),ROUND(C44*SIN(RADIANS(I44)),4),"")</f>
        <v/>
      </c>
      <c r="L44" s="6"/>
      <c r="M44" s="6"/>
      <c r="N44" s="6"/>
      <c r="O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8" t="str">
        <f aca="false">IF(OR(C45="",D45=""),"",IFERROR(CHOOSE(MATCH(D45,{"X","Y","-X","-Y"},0),0,90,180,270)+N(E45),"BAD DIR"))</f>
        <v/>
      </c>
      <c r="J45" s="8" t="str">
        <f aca="false">IF(ISNUMBER(I45),ROUND(C45*COS(RADIANS(I45)),4),"")</f>
        <v/>
      </c>
      <c r="K45" s="8" t="str">
        <f aca="false">IF(ISNUMBER(I45),ROUND(C45*SIN(RADIANS(I45)),4),"")</f>
        <v/>
      </c>
      <c r="L45" s="6"/>
      <c r="M45" s="6"/>
      <c r="N45" s="6"/>
      <c r="O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8" t="str">
        <f aca="false">IF(OR(C46="",D46=""),"",IFERROR(CHOOSE(MATCH(D46,{"X","Y","-X","-Y"},0),0,90,180,270)+N(E46),"BAD DIR"))</f>
        <v/>
      </c>
      <c r="J46" s="8" t="str">
        <f aca="false">IF(ISNUMBER(I46),ROUND(C46*COS(RADIANS(I46)),4),"")</f>
        <v/>
      </c>
      <c r="K46" s="8" t="str">
        <f aca="false">IF(ISNUMBER(I46),ROUND(C46*SIN(RADIANS(I46)),4),"")</f>
        <v/>
      </c>
      <c r="L46" s="6"/>
      <c r="M46" s="6"/>
      <c r="N46" s="6"/>
      <c r="O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8" t="str">
        <f aca="false">IF(OR(C47="",D47=""),"",IFERROR(CHOOSE(MATCH(D47,{"X","Y","-X","-Y"},0),0,90,180,270)+N(E47),"BAD DIR"))</f>
        <v/>
      </c>
      <c r="J47" s="8" t="str">
        <f aca="false">IF(ISNUMBER(I47),ROUND(C47*COS(RADIANS(I47)),4),"")</f>
        <v/>
      </c>
      <c r="K47" s="8" t="str">
        <f aca="false">IF(ISNUMBER(I47),ROUND(C47*SIN(RADIANS(I47)),4),"")</f>
        <v/>
      </c>
      <c r="L47" s="6"/>
      <c r="M47" s="6"/>
      <c r="N47" s="6"/>
      <c r="O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8" t="str">
        <f aca="false">IF(OR(C48="",D48=""),"",IFERROR(CHOOSE(MATCH(D48,{"X","Y","-X","-Y"},0),0,90,180,270)+N(E48),"BAD DIR"))</f>
        <v/>
      </c>
      <c r="J48" s="8" t="str">
        <f aca="false">IF(ISNUMBER(I48),ROUND(C48*COS(RADIANS(I48)),4),"")</f>
        <v/>
      </c>
      <c r="K48" s="8" t="str">
        <f aca="false">IF(ISNUMBER(I48),ROUND(C48*SIN(RADIANS(I48)),4),"")</f>
        <v/>
      </c>
      <c r="L48" s="6"/>
      <c r="M48" s="6"/>
      <c r="N48" s="6"/>
      <c r="O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8" t="str">
        <f aca="false">IF(OR(C49="",D49=""),"",IFERROR(CHOOSE(MATCH(D49,{"X","Y","-X","-Y"},0),0,90,180,270)+N(E49),"BAD DIR"))</f>
        <v/>
      </c>
      <c r="J49" s="8" t="str">
        <f aca="false">IF(ISNUMBER(I49),ROUND(C49*COS(RADIANS(I49)),4),"")</f>
        <v/>
      </c>
      <c r="K49" s="8" t="str">
        <f aca="false">IF(ISNUMBER(I49),ROUND(C49*SIN(RADIANS(I49)),4),"")</f>
        <v/>
      </c>
      <c r="L49" s="6"/>
      <c r="M49" s="6"/>
      <c r="N49" s="6"/>
      <c r="O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8" t="str">
        <f aca="false">IF(OR(C50="",D50=""),"",IFERROR(CHOOSE(MATCH(D50,{"X","Y","-X","-Y"},0),0,90,180,270)+N(E50),"BAD DIR"))</f>
        <v/>
      </c>
      <c r="J50" s="8" t="str">
        <f aca="false">IF(ISNUMBER(I50),ROUND(C50*COS(RADIANS(I50)),4),"")</f>
        <v/>
      </c>
      <c r="K50" s="8" t="str">
        <f aca="false">IF(ISNUMBER(I50),ROUND(C50*SIN(RADIANS(I50)),4),"")</f>
        <v/>
      </c>
      <c r="L50" s="6"/>
      <c r="M50" s="6"/>
      <c r="N50" s="6"/>
      <c r="O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8" t="str">
        <f aca="false">IF(OR(C51="",D51=""),"",IFERROR(CHOOSE(MATCH(D51,{"X","Y","-X","-Y"},0),0,90,180,270)+N(E51),"BAD DIR"))</f>
        <v/>
      </c>
      <c r="J51" s="8" t="str">
        <f aca="false">IF(ISNUMBER(I51),ROUND(C51*COS(RADIANS(I51)),4),"")</f>
        <v/>
      </c>
      <c r="K51" s="8" t="str">
        <f aca="false">IF(ISNUMBER(I51),ROUND(C51*SIN(RADIANS(I51)),4),"")</f>
        <v/>
      </c>
      <c r="L51" s="6"/>
      <c r="M51" s="6"/>
      <c r="N51" s="6"/>
      <c r="O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8" t="str">
        <f aca="false">IF(OR(C52="",D52=""),"",IFERROR(CHOOSE(MATCH(D52,{"X","Y","-X","-Y"},0),0,90,180,270)+N(E52),"BAD DIR"))</f>
        <v/>
      </c>
      <c r="J52" s="8" t="str">
        <f aca="false">IF(ISNUMBER(I52),ROUND(C52*COS(RADIANS(I52)),4),"")</f>
        <v/>
      </c>
      <c r="K52" s="8" t="str">
        <f aca="false">IF(ISNUMBER(I52),ROUND(C52*SIN(RADIANS(I52)),4),"")</f>
        <v/>
      </c>
      <c r="L52" s="6"/>
      <c r="M52" s="6"/>
      <c r="N52" s="6"/>
      <c r="O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8" t="str">
        <f aca="false">IF(OR(C53="",D53=""),"",IFERROR(CHOOSE(MATCH(D53,{"X","Y","-X","-Y"},0),0,90,180,270)+N(E53),"BAD DIR"))</f>
        <v/>
      </c>
      <c r="J53" s="8" t="str">
        <f aca="false">IF(ISNUMBER(I53),ROUND(C53*COS(RADIANS(I53)),4),"")</f>
        <v/>
      </c>
      <c r="K53" s="8" t="str">
        <f aca="false">IF(ISNUMBER(I53),ROUND(C53*SIN(RADIANS(I53)),4),"")</f>
        <v/>
      </c>
      <c r="L53" s="6"/>
      <c r="M53" s="6"/>
      <c r="N53" s="6"/>
      <c r="O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8" t="str">
        <f aca="false">IF(OR(C54="",D54=""),"",IFERROR(CHOOSE(MATCH(D54,{"X","Y","-X","-Y"},0),0,90,180,270)+N(E54),"BAD DIR"))</f>
        <v/>
      </c>
      <c r="J54" s="8" t="str">
        <f aca="false">IF(ISNUMBER(I54),ROUND(C54*COS(RADIANS(I54)),4),"")</f>
        <v/>
      </c>
      <c r="K54" s="8" t="str">
        <f aca="false">IF(ISNUMBER(I54),ROUND(C54*SIN(RADIANS(I54)),4),"")</f>
        <v/>
      </c>
      <c r="L54" s="6"/>
      <c r="M54" s="6"/>
      <c r="N54" s="6"/>
      <c r="O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8" t="str">
        <f aca="false">IF(OR(C55="",D55=""),"",IFERROR(CHOOSE(MATCH(D55,{"X","Y","-X","-Y"},0),0,90,180,270)+N(E55),"BAD DIR"))</f>
        <v/>
      </c>
      <c r="J55" s="8" t="str">
        <f aca="false">IF(ISNUMBER(I55),ROUND(C55*COS(RADIANS(I55)),4),"")</f>
        <v/>
      </c>
      <c r="K55" s="8" t="str">
        <f aca="false">IF(ISNUMBER(I55),ROUND(C55*SIN(RADIANS(I55)),4),"")</f>
        <v/>
      </c>
      <c r="L55" s="6"/>
      <c r="M55" s="6"/>
      <c r="N55" s="6"/>
      <c r="O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8" t="str">
        <f aca="false">IF(OR(C56="",D56=""),"",IFERROR(CHOOSE(MATCH(D56,{"X","Y","-X","-Y"},0),0,90,180,270)+N(E56),"BAD DIR"))</f>
        <v/>
      </c>
      <c r="J56" s="8" t="str">
        <f aca="false">IF(ISNUMBER(I56),ROUND(C56*COS(RADIANS(I56)),4),"")</f>
        <v/>
      </c>
      <c r="K56" s="8" t="str">
        <f aca="false">IF(ISNUMBER(I56),ROUND(C56*SIN(RADIANS(I56)),4),"")</f>
        <v/>
      </c>
      <c r="L56" s="6"/>
      <c r="M56" s="6"/>
      <c r="N56" s="6"/>
      <c r="O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8" t="str">
        <f aca="false">IF(OR(C57="",D57=""),"",IFERROR(CHOOSE(MATCH(D57,{"X","Y","-X","-Y"},0),0,90,180,270)+N(E57),"BAD DIR"))</f>
        <v/>
      </c>
      <c r="J57" s="8" t="str">
        <f aca="false">IF(ISNUMBER(I57),ROUND(C57*COS(RADIANS(I57)),4),"")</f>
        <v/>
      </c>
      <c r="K57" s="8" t="str">
        <f aca="false">IF(ISNUMBER(I57),ROUND(C57*SIN(RADIANS(I57)),4),"")</f>
        <v/>
      </c>
      <c r="L57" s="6"/>
      <c r="M57" s="6"/>
      <c r="N57" s="6"/>
      <c r="O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8" t="str">
        <f aca="false">IF(OR(C58="",D58=""),"",IFERROR(CHOOSE(MATCH(D58,{"X","Y","-X","-Y"},0),0,90,180,270)+N(E58),"BAD DIR"))</f>
        <v/>
      </c>
      <c r="J58" s="8" t="str">
        <f aca="false">IF(ISNUMBER(I58),ROUND(C58*COS(RADIANS(I58)),4),"")</f>
        <v/>
      </c>
      <c r="K58" s="8" t="str">
        <f aca="false">IF(ISNUMBER(I58),ROUND(C58*SIN(RADIANS(I58)),4),"")</f>
        <v/>
      </c>
      <c r="L58" s="6"/>
      <c r="M58" s="6"/>
      <c r="N58" s="6"/>
      <c r="O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8" t="str">
        <f aca="false">IF(OR(C59="",D59=""),"",IFERROR(CHOOSE(MATCH(D59,{"X","Y","-X","-Y"},0),0,90,180,270)+N(E59),"BAD DIR"))</f>
        <v/>
      </c>
      <c r="J59" s="8" t="str">
        <f aca="false">IF(ISNUMBER(I59),ROUND(C59*COS(RADIANS(I59)),4),"")</f>
        <v/>
      </c>
      <c r="K59" s="8" t="str">
        <f aca="false">IF(ISNUMBER(I59),ROUND(C59*SIN(RADIANS(I59)),4),"")</f>
        <v/>
      </c>
      <c r="L59" s="6"/>
      <c r="M59" s="6"/>
      <c r="N59" s="6"/>
      <c r="O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8" t="str">
        <f aca="false">IF(OR(C60="",D60=""),"",IFERROR(CHOOSE(MATCH(D60,{"X","Y","-X","-Y"},0),0,90,180,270)+N(E60),"BAD DIR"))</f>
        <v/>
      </c>
      <c r="J60" s="8" t="str">
        <f aca="false">IF(ISNUMBER(I60),ROUND(C60*COS(RADIANS(I60)),4),"")</f>
        <v/>
      </c>
      <c r="K60" s="8" t="str">
        <f aca="false">IF(ISNUMBER(I60),ROUND(C60*SIN(RADIANS(I60)),4),"")</f>
        <v/>
      </c>
      <c r="L60" s="6"/>
      <c r="M60" s="6"/>
      <c r="N60" s="6"/>
      <c r="O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8" t="str">
        <f aca="false">IF(OR(C61="",D61=""),"",IFERROR(CHOOSE(MATCH(D61,{"X","Y","-X","-Y"},0),0,90,180,270)+N(E61),"BAD DIR"))</f>
        <v/>
      </c>
      <c r="J61" s="8" t="str">
        <f aca="false">IF(ISNUMBER(I61),ROUND(C61*COS(RADIANS(I61)),4),"")</f>
        <v/>
      </c>
      <c r="K61" s="8" t="str">
        <f aca="false">IF(ISNUMBER(I61),ROUND(C61*SIN(RADIANS(I61)),4),"")</f>
        <v/>
      </c>
      <c r="L61" s="6"/>
      <c r="M61" s="6"/>
      <c r="N61" s="6"/>
      <c r="O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8" t="str">
        <f aca="false">IF(OR(C62="",D62=""),"",IFERROR(CHOOSE(MATCH(D62,{"X","Y","-X","-Y"},0),0,90,180,270)+N(E62),"BAD DIR"))</f>
        <v/>
      </c>
      <c r="J62" s="8" t="str">
        <f aca="false">IF(ISNUMBER(I62),ROUND(C62*COS(RADIANS(I62)),4),"")</f>
        <v/>
      </c>
      <c r="K62" s="8" t="str">
        <f aca="false">IF(ISNUMBER(I62),ROUND(C62*SIN(RADIANS(I62)),4),"")</f>
        <v/>
      </c>
      <c r="L62" s="6"/>
      <c r="M62" s="6"/>
      <c r="N62" s="6"/>
      <c r="O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8" t="str">
        <f aca="false">IF(OR(C63="",D63=""),"",IFERROR(CHOOSE(MATCH(D63,{"X","Y","-X","-Y"},0),0,90,180,270)+N(E63),"BAD DIR"))</f>
        <v/>
      </c>
      <c r="J63" s="8" t="str">
        <f aca="false">IF(ISNUMBER(I63),ROUND(C63*COS(RADIANS(I63)),4),"")</f>
        <v/>
      </c>
      <c r="K63" s="8" t="str">
        <f aca="false">IF(ISNUMBER(I63),ROUND(C63*SIN(RADIANS(I63)),4),"")</f>
        <v/>
      </c>
      <c r="L63" s="6"/>
      <c r="M63" s="6"/>
      <c r="N63" s="6"/>
      <c r="O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8" t="str">
        <f aca="false">IF(OR(C64="",D64=""),"",IFERROR(CHOOSE(MATCH(D64,{"X","Y","-X","-Y"},0),0,90,180,270)+N(E64),"BAD DIR"))</f>
        <v/>
      </c>
      <c r="J64" s="8" t="str">
        <f aca="false">IF(ISNUMBER(I64),ROUND(C64*COS(RADIANS(I64)),4),"")</f>
        <v/>
      </c>
      <c r="K64" s="8" t="str">
        <f aca="false">IF(ISNUMBER(I64),ROUND(C64*SIN(RADIANS(I64)),4),"")</f>
        <v/>
      </c>
      <c r="L64" s="6"/>
      <c r="M64" s="6"/>
      <c r="N64" s="6"/>
      <c r="O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8" t="str">
        <f aca="false">IF(OR(C65="",D65=""),"",IFERROR(CHOOSE(MATCH(D65,{"X","Y","-X","-Y"},0),0,90,180,270)+N(E65),"BAD DIR"))</f>
        <v/>
      </c>
      <c r="J65" s="8" t="str">
        <f aca="false">IF(ISNUMBER(I65),ROUND(C65*COS(RADIANS(I65)),4),"")</f>
        <v/>
      </c>
      <c r="K65" s="8" t="str">
        <f aca="false">IF(ISNUMBER(I65),ROUND(C65*SIN(RADIANS(I65)),4),"")</f>
        <v/>
      </c>
      <c r="L65" s="6"/>
      <c r="M65" s="6"/>
      <c r="N65" s="6"/>
      <c r="O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8" t="str">
        <f aca="false">IF(OR(C66="",D66=""),"",IFERROR(CHOOSE(MATCH(D66,{"X","Y","-X","-Y"},0),0,90,180,270)+N(E66),"BAD DIR"))</f>
        <v/>
      </c>
      <c r="J66" s="8" t="str">
        <f aca="false">IF(ISNUMBER(I66),ROUND(C66*COS(RADIANS(I66)),4),"")</f>
        <v/>
      </c>
      <c r="K66" s="8" t="str">
        <f aca="false">IF(ISNUMBER(I66),ROUND(C66*SIN(RADIANS(I66)),4),"")</f>
        <v/>
      </c>
      <c r="L66" s="6"/>
      <c r="M66" s="6"/>
      <c r="N66" s="6"/>
      <c r="O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8" t="str">
        <f aca="false">IF(OR(C67="",D67=""),"",IFERROR(CHOOSE(MATCH(D67,{"X","Y","-X","-Y"},0),0,90,180,270)+N(E67),"BAD DIR"))</f>
        <v/>
      </c>
      <c r="J67" s="8" t="str">
        <f aca="false">IF(ISNUMBER(I67),ROUND(C67*COS(RADIANS(I67)),4),"")</f>
        <v/>
      </c>
      <c r="K67" s="8" t="str">
        <f aca="false">IF(ISNUMBER(I67),ROUND(C67*SIN(RADIANS(I67)),4),"")</f>
        <v/>
      </c>
      <c r="L67" s="6"/>
      <c r="M67" s="6"/>
      <c r="N67" s="6"/>
      <c r="O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8" t="str">
        <f aca="false">IF(OR(C68="",D68=""),"",IFERROR(CHOOSE(MATCH(D68,{"X","Y","-X","-Y"},0),0,90,180,270)+N(E68),"BAD DIR"))</f>
        <v/>
      </c>
      <c r="J68" s="8" t="str">
        <f aca="false">IF(ISNUMBER(I68),ROUND(C68*COS(RADIANS(I68)),4),"")</f>
        <v/>
      </c>
      <c r="K68" s="8" t="str">
        <f aca="false">IF(ISNUMBER(I68),ROUND(C68*SIN(RADIANS(I68)),4),"")</f>
        <v/>
      </c>
      <c r="L68" s="6"/>
      <c r="M68" s="6"/>
      <c r="N68" s="6"/>
      <c r="O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8" t="str">
        <f aca="false">IF(OR(C69="",D69=""),"",IFERROR(CHOOSE(MATCH(D69,{"X","Y","-X","-Y"},0),0,90,180,270)+N(E69),"BAD DIR"))</f>
        <v/>
      </c>
      <c r="J69" s="8" t="str">
        <f aca="false">IF(ISNUMBER(I69),ROUND(C69*COS(RADIANS(I69)),4),"")</f>
        <v/>
      </c>
      <c r="K69" s="8" t="str">
        <f aca="false">IF(ISNUMBER(I69),ROUND(C69*SIN(RADIANS(I69)),4),"")</f>
        <v/>
      </c>
      <c r="L69" s="6"/>
      <c r="M69" s="6"/>
      <c r="N69" s="6"/>
      <c r="O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8" t="str">
        <f aca="false">IF(OR(C70="",D70=""),"",IFERROR(CHOOSE(MATCH(D70,{"X","Y","-X","-Y"},0),0,90,180,270)+N(E70),"BAD DIR"))</f>
        <v/>
      </c>
      <c r="J70" s="8" t="str">
        <f aca="false">IF(ISNUMBER(I70),ROUND(C70*COS(RADIANS(I70)),4),"")</f>
        <v/>
      </c>
      <c r="K70" s="8" t="str">
        <f aca="false">IF(ISNUMBER(I70),ROUND(C70*SIN(RADIANS(I70)),4),"")</f>
        <v/>
      </c>
      <c r="L70" s="6"/>
      <c r="M70" s="6"/>
      <c r="N70" s="6"/>
      <c r="O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8" t="str">
        <f aca="false">IF(OR(C71="",D71=""),"",IFERROR(CHOOSE(MATCH(D71,{"X","Y","-X","-Y"},0),0,90,180,270)+N(E71),"BAD DIR"))</f>
        <v/>
      </c>
      <c r="J71" s="8" t="str">
        <f aca="false">IF(ISNUMBER(I71),ROUND(C71*COS(RADIANS(I71)),4),"")</f>
        <v/>
      </c>
      <c r="K71" s="8" t="str">
        <f aca="false">IF(ISNUMBER(I71),ROUND(C71*SIN(RADIANS(I71)),4),"")</f>
        <v/>
      </c>
      <c r="L71" s="6"/>
      <c r="M71" s="6"/>
      <c r="N71" s="6"/>
      <c r="O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8" t="str">
        <f aca="false">IF(OR(C72="",D72=""),"",IFERROR(CHOOSE(MATCH(D72,{"X","Y","-X","-Y"},0),0,90,180,270)+N(E72),"BAD DIR"))</f>
        <v/>
      </c>
      <c r="J72" s="8" t="str">
        <f aca="false">IF(ISNUMBER(I72),ROUND(C72*COS(RADIANS(I72)),4),"")</f>
        <v/>
      </c>
      <c r="K72" s="8" t="str">
        <f aca="false">IF(ISNUMBER(I72),ROUND(C72*SIN(RADIANS(I72)),4),"")</f>
        <v/>
      </c>
      <c r="L72" s="6"/>
      <c r="M72" s="6"/>
      <c r="N72" s="6"/>
      <c r="O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8" t="str">
        <f aca="false">IF(OR(C73="",D73=""),"",IFERROR(CHOOSE(MATCH(D73,{"X","Y","-X","-Y"},0),0,90,180,270)+N(E73),"BAD DIR"))</f>
        <v/>
      </c>
      <c r="J73" s="8" t="str">
        <f aca="false">IF(ISNUMBER(I73),ROUND(C73*COS(RADIANS(I73)),4),"")</f>
        <v/>
      </c>
      <c r="K73" s="8" t="str">
        <f aca="false">IF(ISNUMBER(I73),ROUND(C73*SIN(RADIANS(I73)),4),"")</f>
        <v/>
      </c>
      <c r="L73" s="6"/>
      <c r="M73" s="6"/>
      <c r="N73" s="6"/>
      <c r="O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8" t="str">
        <f aca="false">IF(OR(C74="",D74=""),"",IFERROR(CHOOSE(MATCH(D74,{"X","Y","-X","-Y"},0),0,90,180,270)+N(E74),"BAD DIR"))</f>
        <v/>
      </c>
      <c r="J74" s="8" t="str">
        <f aca="false">IF(ISNUMBER(I74),ROUND(C74*COS(RADIANS(I74)),4),"")</f>
        <v/>
      </c>
      <c r="K74" s="8" t="str">
        <f aca="false">IF(ISNUMBER(I74),ROUND(C74*SIN(RADIANS(I74)),4),"")</f>
        <v/>
      </c>
      <c r="L74" s="6"/>
      <c r="M74" s="6"/>
      <c r="N74" s="6"/>
      <c r="O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8" t="str">
        <f aca="false">IF(OR(C75="",D75=""),"",IFERROR(CHOOSE(MATCH(D75,{"X","Y","-X","-Y"},0),0,90,180,270)+N(E75),"BAD DIR"))</f>
        <v/>
      </c>
      <c r="J75" s="8" t="str">
        <f aca="false">IF(ISNUMBER(I75),ROUND(C75*COS(RADIANS(I75)),4),"")</f>
        <v/>
      </c>
      <c r="K75" s="8" t="str">
        <f aca="false">IF(ISNUMBER(I75),ROUND(C75*SIN(RADIANS(I75)),4),"")</f>
        <v/>
      </c>
      <c r="L75" s="6"/>
      <c r="M75" s="6"/>
      <c r="N75" s="6"/>
      <c r="O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8" t="str">
        <f aca="false">IF(OR(C76="",D76=""),"",IFERROR(CHOOSE(MATCH(D76,{"X","Y","-X","-Y"},0),0,90,180,270)+N(E76),"BAD DIR"))</f>
        <v/>
      </c>
      <c r="J76" s="8" t="str">
        <f aca="false">IF(ISNUMBER(I76),ROUND(C76*COS(RADIANS(I76)),4),"")</f>
        <v/>
      </c>
      <c r="K76" s="8" t="str">
        <f aca="false">IF(ISNUMBER(I76),ROUND(C76*SIN(RADIANS(I76)),4),"")</f>
        <v/>
      </c>
      <c r="L76" s="6"/>
      <c r="M76" s="6"/>
      <c r="N76" s="6"/>
      <c r="O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8" t="str">
        <f aca="false">IF(OR(C77="",D77=""),"",IFERROR(CHOOSE(MATCH(D77,{"X","Y","-X","-Y"},0),0,90,180,270)+N(E77),"BAD DIR"))</f>
        <v/>
      </c>
      <c r="J77" s="8" t="str">
        <f aca="false">IF(ISNUMBER(I77),ROUND(C77*COS(RADIANS(I77)),4),"")</f>
        <v/>
      </c>
      <c r="K77" s="8" t="str">
        <f aca="false">IF(ISNUMBER(I77),ROUND(C77*SIN(RADIANS(I77)),4),"")</f>
        <v/>
      </c>
      <c r="L77" s="6"/>
      <c r="M77" s="6"/>
      <c r="N77" s="6"/>
      <c r="O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8" t="str">
        <f aca="false">IF(OR(C78="",D78=""),"",IFERROR(CHOOSE(MATCH(D78,{"X","Y","-X","-Y"},0),0,90,180,270)+N(E78),"BAD DIR"))</f>
        <v/>
      </c>
      <c r="J78" s="8" t="str">
        <f aca="false">IF(ISNUMBER(I78),ROUND(C78*COS(RADIANS(I78)),4),"")</f>
        <v/>
      </c>
      <c r="K78" s="8" t="str">
        <f aca="false">IF(ISNUMBER(I78),ROUND(C78*SIN(RADIANS(I78)),4),"")</f>
        <v/>
      </c>
      <c r="L78" s="6"/>
      <c r="M78" s="6"/>
      <c r="N78" s="6"/>
      <c r="O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8" t="str">
        <f aca="false">IF(OR(C79="",D79=""),"",IFERROR(CHOOSE(MATCH(D79,{"X","Y","-X","-Y"},0),0,90,180,270)+N(E79),"BAD DIR"))</f>
        <v/>
      </c>
      <c r="J79" s="8" t="str">
        <f aca="false">IF(ISNUMBER(I79),ROUND(C79*COS(RADIANS(I79)),4),"")</f>
        <v/>
      </c>
      <c r="K79" s="8" t="str">
        <f aca="false">IF(ISNUMBER(I79),ROUND(C79*SIN(RADIANS(I79)),4),"")</f>
        <v/>
      </c>
      <c r="L79" s="6"/>
      <c r="M79" s="6"/>
      <c r="N79" s="6"/>
      <c r="O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8" t="str">
        <f aca="false">IF(OR(C80="",D80=""),"",IFERROR(CHOOSE(MATCH(D80,{"X","Y","-X","-Y"},0),0,90,180,270)+N(E80),"BAD DIR"))</f>
        <v/>
      </c>
      <c r="J80" s="8" t="str">
        <f aca="false">IF(ISNUMBER(I80),ROUND(C80*COS(RADIANS(I80)),4),"")</f>
        <v/>
      </c>
      <c r="K80" s="8" t="str">
        <f aca="false">IF(ISNUMBER(I80),ROUND(C80*SIN(RADIANS(I80)),4),"")</f>
        <v/>
      </c>
      <c r="L80" s="6"/>
      <c r="M80" s="6"/>
      <c r="N80" s="6"/>
      <c r="O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8" t="str">
        <f aca="false">IF(OR(C81="",D81=""),"",IFERROR(CHOOSE(MATCH(D81,{"X","Y","-X","-Y"},0),0,90,180,270)+N(E81),"BAD DIR"))</f>
        <v/>
      </c>
      <c r="J81" s="8" t="str">
        <f aca="false">IF(ISNUMBER(I81),ROUND(C81*COS(RADIANS(I81)),4),"")</f>
        <v/>
      </c>
      <c r="K81" s="8" t="str">
        <f aca="false">IF(ISNUMBER(I81),ROUND(C81*SIN(RADIANS(I81)),4),"")</f>
        <v/>
      </c>
      <c r="L81" s="6"/>
      <c r="M81" s="6"/>
      <c r="N81" s="6"/>
      <c r="O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8" t="str">
        <f aca="false">IF(OR(C82="",D82=""),"",IFERROR(CHOOSE(MATCH(D82,{"X","Y","-X","-Y"},0),0,90,180,270)+N(E82),"BAD DIR"))</f>
        <v/>
      </c>
      <c r="J82" s="8" t="str">
        <f aca="false">IF(ISNUMBER(I82),ROUND(C82*COS(RADIANS(I82)),4),"")</f>
        <v/>
      </c>
      <c r="K82" s="8" t="str">
        <f aca="false">IF(ISNUMBER(I82),ROUND(C82*SIN(RADIANS(I82)),4),"")</f>
        <v/>
      </c>
      <c r="L82" s="6"/>
      <c r="M82" s="6"/>
      <c r="N82" s="6"/>
      <c r="O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8" t="str">
        <f aca="false">IF(OR(C83="",D83=""),"",IFERROR(CHOOSE(MATCH(D83,{"X","Y","-X","-Y"},0),0,90,180,270)+N(E83),"BAD DIR"))</f>
        <v/>
      </c>
      <c r="J83" s="8" t="str">
        <f aca="false">IF(ISNUMBER(I83),ROUND(C83*COS(RADIANS(I83)),4),"")</f>
        <v/>
      </c>
      <c r="K83" s="8" t="str">
        <f aca="false">IF(ISNUMBER(I83),ROUND(C83*SIN(RADIANS(I83)),4),"")</f>
        <v/>
      </c>
      <c r="L83" s="6"/>
      <c r="M83" s="6"/>
      <c r="N83" s="6"/>
      <c r="O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8" t="str">
        <f aca="false">IF(OR(C84="",D84=""),"",IFERROR(CHOOSE(MATCH(D84,{"X","Y","-X","-Y"},0),0,90,180,270)+N(E84),"BAD DIR"))</f>
        <v/>
      </c>
      <c r="J84" s="8" t="str">
        <f aca="false">IF(ISNUMBER(I84),ROUND(C84*COS(RADIANS(I84)),4),"")</f>
        <v/>
      </c>
      <c r="K84" s="8" t="str">
        <f aca="false">IF(ISNUMBER(I84),ROUND(C84*SIN(RADIANS(I84)),4),"")</f>
        <v/>
      </c>
      <c r="L84" s="6"/>
      <c r="M84" s="6"/>
      <c r="N84" s="6"/>
      <c r="O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8" t="str">
        <f aca="false">IF(OR(C85="",D85=""),"",IFERROR(CHOOSE(MATCH(D85,{"X","Y","-X","-Y"},0),0,90,180,270)+N(E85),"BAD DIR"))</f>
        <v/>
      </c>
      <c r="J85" s="8" t="str">
        <f aca="false">IF(ISNUMBER(I85),ROUND(C85*COS(RADIANS(I85)),4),"")</f>
        <v/>
      </c>
      <c r="K85" s="8" t="str">
        <f aca="false">IF(ISNUMBER(I85),ROUND(C85*SIN(RADIANS(I85)),4),"")</f>
        <v/>
      </c>
      <c r="L85" s="6"/>
      <c r="M85" s="6"/>
      <c r="N85" s="6"/>
      <c r="O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8" t="str">
        <f aca="false">IF(OR(C86="",D86=""),"",IFERROR(CHOOSE(MATCH(D86,{"X","Y","-X","-Y"},0),0,90,180,270)+N(E86),"BAD DIR"))</f>
        <v/>
      </c>
      <c r="J86" s="8" t="str">
        <f aca="false">IF(ISNUMBER(I86),ROUND(C86*COS(RADIANS(I86)),4),"")</f>
        <v/>
      </c>
      <c r="K86" s="8" t="str">
        <f aca="false">IF(ISNUMBER(I86),ROUND(C86*SIN(RADIANS(I86)),4),"")</f>
        <v/>
      </c>
      <c r="L86" s="6"/>
      <c r="M86" s="6"/>
      <c r="N86" s="6"/>
      <c r="O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8" t="str">
        <f aca="false">IF(OR(C87="",D87=""),"",IFERROR(CHOOSE(MATCH(D87,{"X","Y","-X","-Y"},0),0,90,180,270)+N(E87),"BAD DIR"))</f>
        <v/>
      </c>
      <c r="J87" s="8" t="str">
        <f aca="false">IF(ISNUMBER(I87),ROUND(C87*COS(RADIANS(I87)),4),"")</f>
        <v/>
      </c>
      <c r="K87" s="8" t="str">
        <f aca="false">IF(ISNUMBER(I87),ROUND(C87*SIN(RADIANS(I87)),4),"")</f>
        <v/>
      </c>
      <c r="L87" s="6"/>
      <c r="M87" s="6"/>
      <c r="N87" s="6"/>
      <c r="O87" s="6"/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6"/>
      <c r="H88" s="6"/>
      <c r="I88" s="8" t="str">
        <f aca="false">IF(OR(C88="",D88=""),"",IFERROR(CHOOSE(MATCH(D88,{"X","Y","-X","-Y"},0),0,90,180,270)+N(E88),"BAD DIR"))</f>
        <v/>
      </c>
      <c r="J88" s="8" t="str">
        <f aca="false">IF(ISNUMBER(I88),ROUND(C88*COS(RADIANS(I88)),4),"")</f>
        <v/>
      </c>
      <c r="K88" s="8" t="str">
        <f aca="false">IF(ISNUMBER(I88),ROUND(C88*SIN(RADIANS(I88)),4),"")</f>
        <v/>
      </c>
      <c r="L88" s="6"/>
      <c r="M88" s="6"/>
      <c r="N88" s="6"/>
      <c r="O88" s="6"/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6"/>
      <c r="H89" s="6"/>
      <c r="I89" s="8" t="str">
        <f aca="false">IF(OR(C89="",D89=""),"",IFERROR(CHOOSE(MATCH(D89,{"X","Y","-X","-Y"},0),0,90,180,270)+N(E89),"BAD DIR"))</f>
        <v/>
      </c>
      <c r="J89" s="8" t="str">
        <f aca="false">IF(ISNUMBER(I89),ROUND(C89*COS(RADIANS(I89)),4),"")</f>
        <v/>
      </c>
      <c r="K89" s="8" t="str">
        <f aca="false">IF(ISNUMBER(I89),ROUND(C89*SIN(RADIANS(I89)),4),"")</f>
        <v/>
      </c>
      <c r="L89" s="6"/>
      <c r="M89" s="6"/>
      <c r="N89" s="6"/>
      <c r="O89" s="6"/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6"/>
      <c r="H90" s="6"/>
      <c r="I90" s="8" t="str">
        <f aca="false">IF(OR(C90="",D90=""),"",IFERROR(CHOOSE(MATCH(D90,{"X","Y","-X","-Y"},0),0,90,180,270)+N(E90),"BAD DIR"))</f>
        <v/>
      </c>
      <c r="J90" s="8" t="str">
        <f aca="false">IF(ISNUMBER(I90),ROUND(C90*COS(RADIANS(I90)),4),"")</f>
        <v/>
      </c>
      <c r="K90" s="8" t="str">
        <f aca="false">IF(ISNUMBER(I90),ROUND(C90*SIN(RADIANS(I90)),4),"")</f>
        <v/>
      </c>
      <c r="L90" s="6"/>
      <c r="M90" s="6"/>
      <c r="N90" s="6"/>
      <c r="O90" s="6"/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6"/>
      <c r="H91" s="6"/>
      <c r="I91" s="8" t="str">
        <f aca="false">IF(OR(C91="",D91=""),"",IFERROR(CHOOSE(MATCH(D91,{"X","Y","-X","-Y"},0),0,90,180,270)+N(E91),"BAD DIR"))</f>
        <v/>
      </c>
      <c r="J91" s="8" t="str">
        <f aca="false">IF(ISNUMBER(I91),ROUND(C91*COS(RADIANS(I91)),4),"")</f>
        <v/>
      </c>
      <c r="K91" s="8" t="str">
        <f aca="false">IF(ISNUMBER(I91),ROUND(C91*SIN(RADIANS(I91)),4),"")</f>
        <v/>
      </c>
      <c r="L91" s="6"/>
      <c r="M91" s="6"/>
      <c r="N91" s="6"/>
      <c r="O91" s="6"/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6"/>
      <c r="H92" s="6"/>
      <c r="I92" s="8" t="str">
        <f aca="false">IF(OR(C92="",D92=""),"",IFERROR(CHOOSE(MATCH(D92,{"X","Y","-X","-Y"},0),0,90,180,270)+N(E92),"BAD DIR"))</f>
        <v/>
      </c>
      <c r="J92" s="8" t="str">
        <f aca="false">IF(ISNUMBER(I92),ROUND(C92*COS(RADIANS(I92)),4),"")</f>
        <v/>
      </c>
      <c r="K92" s="8" t="str">
        <f aca="false">IF(ISNUMBER(I92),ROUND(C92*SIN(RADIANS(I92)),4),"")</f>
        <v/>
      </c>
      <c r="L92" s="6"/>
      <c r="M92" s="6"/>
      <c r="N92" s="6"/>
      <c r="O92" s="6"/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6"/>
      <c r="H93" s="6"/>
      <c r="I93" s="8" t="str">
        <f aca="false">IF(OR(C93="",D93=""),"",IFERROR(CHOOSE(MATCH(D93,{"X","Y","-X","-Y"},0),0,90,180,270)+N(E93),"BAD DIR"))</f>
        <v/>
      </c>
      <c r="J93" s="8" t="str">
        <f aca="false">IF(ISNUMBER(I93),ROUND(C93*COS(RADIANS(I93)),4),"")</f>
        <v/>
      </c>
      <c r="K93" s="8" t="str">
        <f aca="false">IF(ISNUMBER(I93),ROUND(C93*SIN(RADIANS(I93)),4),"")</f>
        <v/>
      </c>
      <c r="L93" s="6"/>
      <c r="M93" s="6"/>
      <c r="N93" s="6"/>
      <c r="O93" s="6"/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6"/>
      <c r="H94" s="6"/>
      <c r="I94" s="8" t="str">
        <f aca="false">IF(OR(C94="",D94=""),"",IFERROR(CHOOSE(MATCH(D94,{"X","Y","-X","-Y"},0),0,90,180,270)+N(E94),"BAD DIR"))</f>
        <v/>
      </c>
      <c r="J94" s="8" t="str">
        <f aca="false">IF(ISNUMBER(I94),ROUND(C94*COS(RADIANS(I94)),4),"")</f>
        <v/>
      </c>
      <c r="K94" s="8" t="str">
        <f aca="false">IF(ISNUMBER(I94),ROUND(C94*SIN(RADIANS(I94)),4),"")</f>
        <v/>
      </c>
      <c r="L94" s="6"/>
      <c r="M94" s="6"/>
      <c r="N94" s="6"/>
      <c r="O94" s="6"/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6"/>
      <c r="H95" s="6"/>
      <c r="I95" s="8" t="str">
        <f aca="false">IF(OR(C95="",D95=""),"",IFERROR(CHOOSE(MATCH(D95,{"X","Y","-X","-Y"},0),0,90,180,270)+N(E95),"BAD DIR"))</f>
        <v/>
      </c>
      <c r="J95" s="8" t="str">
        <f aca="false">IF(ISNUMBER(I95),ROUND(C95*COS(RADIANS(I95)),4),"")</f>
        <v/>
      </c>
      <c r="K95" s="8" t="str">
        <f aca="false">IF(ISNUMBER(I95),ROUND(C95*SIN(RADIANS(I95)),4),"")</f>
        <v/>
      </c>
      <c r="L95" s="6"/>
      <c r="M95" s="6"/>
      <c r="N95" s="6"/>
      <c r="O95" s="6"/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6"/>
      <c r="H96" s="6"/>
      <c r="I96" s="8" t="str">
        <f aca="false">IF(OR(C96="",D96=""),"",IFERROR(CHOOSE(MATCH(D96,{"X","Y","-X","-Y"},0),0,90,180,270)+N(E96),"BAD DIR"))</f>
        <v/>
      </c>
      <c r="J96" s="8" t="str">
        <f aca="false">IF(ISNUMBER(I96),ROUND(C96*COS(RADIANS(I96)),4),"")</f>
        <v/>
      </c>
      <c r="K96" s="8" t="str">
        <f aca="false">IF(ISNUMBER(I96),ROUND(C96*SIN(RADIANS(I96)),4),"")</f>
        <v/>
      </c>
      <c r="L96" s="6"/>
      <c r="M96" s="6"/>
      <c r="N96" s="6"/>
      <c r="O96" s="6"/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6"/>
      <c r="H97" s="6"/>
      <c r="I97" s="8" t="str">
        <f aca="false">IF(OR(C97="",D97=""),"",IFERROR(CHOOSE(MATCH(D97,{"X","Y","-X","-Y"},0),0,90,180,270)+N(E97),"BAD DIR"))</f>
        <v/>
      </c>
      <c r="J97" s="8" t="str">
        <f aca="false">IF(ISNUMBER(I97),ROUND(C97*COS(RADIANS(I97)),4),"")</f>
        <v/>
      </c>
      <c r="K97" s="8" t="str">
        <f aca="false">IF(ISNUMBER(I97),ROUND(C97*SIN(RADIANS(I97)),4),"")</f>
        <v/>
      </c>
      <c r="L97" s="6"/>
      <c r="M97" s="6"/>
      <c r="N97" s="6"/>
      <c r="O97" s="6"/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6"/>
      <c r="H98" s="6"/>
      <c r="I98" s="8" t="str">
        <f aca="false">IF(OR(C98="",D98=""),"",IFERROR(CHOOSE(MATCH(D98,{"X","Y","-X","-Y"},0),0,90,180,270)+N(E98),"BAD DIR"))</f>
        <v/>
      </c>
      <c r="J98" s="8" t="str">
        <f aca="false">IF(ISNUMBER(I98),ROUND(C98*COS(RADIANS(I98)),4),"")</f>
        <v/>
      </c>
      <c r="K98" s="8" t="str">
        <f aca="false">IF(ISNUMBER(I98),ROUND(C98*SIN(RADIANS(I98)),4),"")</f>
        <v/>
      </c>
      <c r="L98" s="6"/>
      <c r="M98" s="6"/>
      <c r="N98" s="6"/>
      <c r="O98" s="6"/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6"/>
      <c r="H99" s="6"/>
      <c r="I99" s="8" t="str">
        <f aca="false">IF(OR(C99="",D99=""),"",IFERROR(CHOOSE(MATCH(D99,{"X","Y","-X","-Y"},0),0,90,180,270)+N(E99),"BAD DIR"))</f>
        <v/>
      </c>
      <c r="J99" s="8" t="str">
        <f aca="false">IF(ISNUMBER(I99),ROUND(C99*COS(RADIANS(I99)),4),"")</f>
        <v/>
      </c>
      <c r="K99" s="8" t="str">
        <f aca="false">IF(ISNUMBER(I99),ROUND(C99*SIN(RADIANS(I99)),4),"")</f>
        <v/>
      </c>
      <c r="L99" s="6"/>
      <c r="M99" s="6"/>
      <c r="N99" s="6"/>
      <c r="O99" s="6"/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6"/>
      <c r="H100" s="6"/>
      <c r="I100" s="8" t="str">
        <f aca="false">IF(OR(C100="",D100=""),"",IFERROR(CHOOSE(MATCH(D100,{"X","Y","-X","-Y"},0),0,90,180,270)+N(E100),"BAD DIR"))</f>
        <v/>
      </c>
      <c r="J100" s="8" t="str">
        <f aca="false">IF(ISNUMBER(I100),ROUND(C100*COS(RADIANS(I100)),4),"")</f>
        <v/>
      </c>
      <c r="K100" s="8" t="str">
        <f aca="false">IF(ISNUMBER(I100),ROUND(C100*SIN(RADIANS(I100)),4),"")</f>
        <v/>
      </c>
      <c r="L100" s="6"/>
      <c r="M100" s="6"/>
      <c r="N100" s="6"/>
      <c r="O100" s="6"/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6"/>
      <c r="H101" s="6"/>
      <c r="I101" s="8" t="str">
        <f aca="false">IF(OR(C101="",D101=""),"",IFERROR(CHOOSE(MATCH(D101,{"X","Y","-X","-Y"},0),0,90,180,270)+N(E101),"BAD DIR"))</f>
        <v/>
      </c>
      <c r="J101" s="8" t="str">
        <f aca="false">IF(ISNUMBER(I101),ROUND(C101*COS(RADIANS(I101)),4),"")</f>
        <v/>
      </c>
      <c r="K101" s="8" t="str">
        <f aca="false">IF(ISNUMBER(I101),ROUND(C101*SIN(RADIANS(I101)),4),"")</f>
        <v/>
      </c>
      <c r="L101" s="6"/>
      <c r="M101" s="6"/>
      <c r="N101" s="6"/>
      <c r="O101" s="6"/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6"/>
      <c r="H102" s="6"/>
      <c r="I102" s="8" t="str">
        <f aca="false">IF(OR(C102="",D102=""),"",IFERROR(CHOOSE(MATCH(D102,{"X","Y","-X","-Y"},0),0,90,180,270)+N(E102),"BAD DIR"))</f>
        <v/>
      </c>
      <c r="J102" s="8" t="str">
        <f aca="false">IF(ISNUMBER(I102),ROUND(C102*COS(RADIANS(I102)),4),"")</f>
        <v/>
      </c>
      <c r="K102" s="8" t="str">
        <f aca="false">IF(ISNUMBER(I102),ROUND(C102*SIN(RADIANS(I102)),4),"")</f>
        <v/>
      </c>
      <c r="L102" s="6"/>
      <c r="M102" s="6"/>
      <c r="N102" s="6"/>
      <c r="O102" s="6"/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6"/>
      <c r="H103" s="6"/>
      <c r="I103" s="8" t="str">
        <f aca="false">IF(OR(C103="",D103=""),"",IFERROR(CHOOSE(MATCH(D103,{"X","Y","-X","-Y"},0),0,90,180,270)+N(E103),"BAD DIR"))</f>
        <v/>
      </c>
      <c r="J103" s="8" t="str">
        <f aca="false">IF(ISNUMBER(I103),ROUND(C103*COS(RADIANS(I103)),4),"")</f>
        <v/>
      </c>
      <c r="K103" s="8" t="str">
        <f aca="false">IF(ISNUMBER(I103),ROUND(C103*SIN(RADIANS(I103)),4),"")</f>
        <v/>
      </c>
      <c r="L103" s="6"/>
      <c r="M103" s="6"/>
      <c r="N103" s="6"/>
      <c r="O103" s="6"/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6"/>
      <c r="H104" s="6"/>
      <c r="I104" s="8" t="str">
        <f aca="false">IF(OR(C104="",D104=""),"",IFERROR(CHOOSE(MATCH(D104,{"X","Y","-X","-Y"},0),0,90,180,270)+N(E104),"BAD DIR"))</f>
        <v/>
      </c>
      <c r="J104" s="8" t="str">
        <f aca="false">IF(ISNUMBER(I104),ROUND(C104*COS(RADIANS(I104)),4),"")</f>
        <v/>
      </c>
      <c r="K104" s="8" t="str">
        <f aca="false">IF(ISNUMBER(I104),ROUND(C104*SIN(RADIANS(I104)),4),"")</f>
        <v/>
      </c>
      <c r="L104" s="6"/>
      <c r="M104" s="6"/>
      <c r="N104" s="6"/>
      <c r="O104" s="6"/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6"/>
      <c r="G105" s="6"/>
      <c r="H105" s="6"/>
      <c r="I105" s="8" t="str">
        <f aca="false">IF(OR(C105="",D105=""),"",IFERROR(CHOOSE(MATCH(D105,{"X","Y","-X","-Y"},0),0,90,180,270)+N(E105),"BAD DIR"))</f>
        <v/>
      </c>
      <c r="J105" s="8" t="str">
        <f aca="false">IF(ISNUMBER(I105),ROUND(C105*COS(RADIANS(I105)),4),"")</f>
        <v/>
      </c>
      <c r="K105" s="8" t="str">
        <f aca="false">IF(ISNUMBER(I105),ROUND(C105*SIN(RADIANS(I105)),4),"")</f>
        <v/>
      </c>
      <c r="L105" s="6"/>
      <c r="M105" s="6"/>
      <c r="N105" s="6"/>
      <c r="O105" s="6"/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6"/>
      <c r="G106" s="6"/>
      <c r="H106" s="6"/>
      <c r="I106" s="8" t="str">
        <f aca="false">IF(OR(C106="",D106=""),"",IFERROR(CHOOSE(MATCH(D106,{"X","Y","-X","-Y"},0),0,90,180,270)+N(E106),"BAD DIR"))</f>
        <v/>
      </c>
      <c r="J106" s="8" t="str">
        <f aca="false">IF(ISNUMBER(I106),ROUND(C106*COS(RADIANS(I106)),4),"")</f>
        <v/>
      </c>
      <c r="K106" s="8" t="str">
        <f aca="false">IF(ISNUMBER(I106),ROUND(C106*SIN(RADIANS(I106)),4),"")</f>
        <v/>
      </c>
      <c r="L106" s="6"/>
      <c r="M106" s="6"/>
      <c r="N106" s="6"/>
      <c r="O106" s="6"/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6"/>
      <c r="G107" s="6"/>
      <c r="H107" s="6"/>
      <c r="I107" s="8" t="str">
        <f aca="false">IF(OR(C107="",D107=""),"",IFERROR(CHOOSE(MATCH(D107,{"X","Y","-X","-Y"},0),0,90,180,270)+N(E107),"BAD DIR"))</f>
        <v/>
      </c>
      <c r="J107" s="8" t="str">
        <f aca="false">IF(ISNUMBER(I107),ROUND(C107*COS(RADIANS(I107)),4),"")</f>
        <v/>
      </c>
      <c r="K107" s="8" t="str">
        <f aca="false">IF(ISNUMBER(I107),ROUND(C107*SIN(RADIANS(I107)),4),"")</f>
        <v/>
      </c>
      <c r="L107" s="6"/>
      <c r="M107" s="6"/>
      <c r="N107" s="6"/>
      <c r="O107" s="6"/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6"/>
      <c r="G108" s="6"/>
      <c r="H108" s="6"/>
      <c r="I108" s="8" t="str">
        <f aca="false">IF(OR(C108="",D108=""),"",IFERROR(CHOOSE(MATCH(D108,{"X","Y","-X","-Y"},0),0,90,180,270)+N(E108),"BAD DIR"))</f>
        <v/>
      </c>
      <c r="J108" s="8" t="str">
        <f aca="false">IF(ISNUMBER(I108),ROUND(C108*COS(RADIANS(I108)),4),"")</f>
        <v/>
      </c>
      <c r="K108" s="8" t="str">
        <f aca="false">IF(ISNUMBER(I108),ROUND(C108*SIN(RADIANS(I108)),4),"")</f>
        <v/>
      </c>
      <c r="L108" s="6"/>
      <c r="M108" s="6"/>
      <c r="N108" s="6"/>
      <c r="O108" s="6"/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6"/>
      <c r="G109" s="6"/>
      <c r="H109" s="6"/>
      <c r="I109" s="8" t="str">
        <f aca="false">IF(OR(C109="",D109=""),"",IFERROR(CHOOSE(MATCH(D109,{"X","Y","-X","-Y"},0),0,90,180,270)+N(E109),"BAD DIR"))</f>
        <v/>
      </c>
      <c r="J109" s="8" t="str">
        <f aca="false">IF(ISNUMBER(I109),ROUND(C109*COS(RADIANS(I109)),4),"")</f>
        <v/>
      </c>
      <c r="K109" s="8" t="str">
        <f aca="false">IF(ISNUMBER(I109),ROUND(C109*SIN(RADIANS(I109)),4),"")</f>
        <v/>
      </c>
      <c r="L109" s="6"/>
      <c r="M109" s="6"/>
      <c r="N109" s="6"/>
      <c r="O109" s="6"/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6"/>
      <c r="G110" s="6"/>
      <c r="H110" s="6"/>
      <c r="I110" s="8" t="str">
        <f aca="false">IF(OR(C110="",D110=""),"",IFERROR(CHOOSE(MATCH(D110,{"X","Y","-X","-Y"},0),0,90,180,270)+N(E110),"BAD DIR"))</f>
        <v/>
      </c>
      <c r="J110" s="8" t="str">
        <f aca="false">IF(ISNUMBER(I110),ROUND(C110*COS(RADIANS(I110)),4),"")</f>
        <v/>
      </c>
      <c r="K110" s="8" t="str">
        <f aca="false">IF(ISNUMBER(I110),ROUND(C110*SIN(RADIANS(I110)),4),"")</f>
        <v/>
      </c>
      <c r="L110" s="6"/>
      <c r="M110" s="6"/>
      <c r="N110" s="6"/>
      <c r="O110" s="6"/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6"/>
      <c r="G111" s="6"/>
      <c r="H111" s="6"/>
      <c r="I111" s="8" t="str">
        <f aca="false">IF(OR(C111="",D111=""),"",IFERROR(CHOOSE(MATCH(D111,{"X","Y","-X","-Y"},0),0,90,180,270)+N(E111),"BAD DIR"))</f>
        <v/>
      </c>
      <c r="J111" s="8" t="str">
        <f aca="false">IF(ISNUMBER(I111),ROUND(C111*COS(RADIANS(I111)),4),"")</f>
        <v/>
      </c>
      <c r="K111" s="8" t="str">
        <f aca="false">IF(ISNUMBER(I111),ROUND(C111*SIN(RADIANS(I111)),4),"")</f>
        <v/>
      </c>
      <c r="L111" s="6"/>
      <c r="M111" s="6"/>
      <c r="N111" s="6"/>
      <c r="O111" s="6"/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6"/>
      <c r="G112" s="6"/>
      <c r="H112" s="6"/>
      <c r="I112" s="8" t="str">
        <f aca="false">IF(OR(C112="",D112=""),"",IFERROR(CHOOSE(MATCH(D112,{"X","Y","-X","-Y"},0),0,90,180,270)+N(E112),"BAD DIR"))</f>
        <v/>
      </c>
      <c r="J112" s="8" t="str">
        <f aca="false">IF(ISNUMBER(I112),ROUND(C112*COS(RADIANS(I112)),4),"")</f>
        <v/>
      </c>
      <c r="K112" s="8" t="str">
        <f aca="false">IF(ISNUMBER(I112),ROUND(C112*SIN(RADIANS(I112)),4),"")</f>
        <v/>
      </c>
      <c r="L112" s="6"/>
      <c r="M112" s="6"/>
      <c r="N112" s="6"/>
      <c r="O112" s="6"/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6"/>
      <c r="G113" s="6"/>
      <c r="H113" s="6"/>
      <c r="I113" s="8" t="str">
        <f aca="false">IF(OR(C113="",D113=""),"",IFERROR(CHOOSE(MATCH(D113,{"X","Y","-X","-Y"},0),0,90,180,270)+N(E113),"BAD DIR"))</f>
        <v/>
      </c>
      <c r="J113" s="8" t="str">
        <f aca="false">IF(ISNUMBER(I113),ROUND(C113*COS(RADIANS(I113)),4),"")</f>
        <v/>
      </c>
      <c r="K113" s="8" t="str">
        <f aca="false">IF(ISNUMBER(I113),ROUND(C113*SIN(RADIANS(I113)),4),"")</f>
        <v/>
      </c>
      <c r="L113" s="6"/>
      <c r="M113" s="6"/>
      <c r="N113" s="6"/>
      <c r="O113" s="6"/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6"/>
      <c r="G114" s="6"/>
      <c r="H114" s="6"/>
      <c r="I114" s="8" t="str">
        <f aca="false">IF(OR(C114="",D114=""),"",IFERROR(CHOOSE(MATCH(D114,{"X","Y","-X","-Y"},0),0,90,180,270)+N(E114),"BAD DIR"))</f>
        <v/>
      </c>
      <c r="J114" s="8" t="str">
        <f aca="false">IF(ISNUMBER(I114),ROUND(C114*COS(RADIANS(I114)),4),"")</f>
        <v/>
      </c>
      <c r="K114" s="8" t="str">
        <f aca="false">IF(ISNUMBER(I114),ROUND(C114*SIN(RADIANS(I114)),4),"")</f>
        <v/>
      </c>
      <c r="L114" s="6"/>
      <c r="M114" s="6"/>
      <c r="N114" s="6"/>
      <c r="O114" s="6"/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6"/>
      <c r="G115" s="6"/>
      <c r="H115" s="6"/>
      <c r="I115" s="8" t="str">
        <f aca="false">IF(OR(C115="",D115=""),"",IFERROR(CHOOSE(MATCH(D115,{"X","Y","-X","-Y"},0),0,90,180,270)+N(E115),"BAD DIR"))</f>
        <v/>
      </c>
      <c r="J115" s="8" t="str">
        <f aca="false">IF(ISNUMBER(I115),ROUND(C115*COS(RADIANS(I115)),4),"")</f>
        <v/>
      </c>
      <c r="K115" s="8" t="str">
        <f aca="false">IF(ISNUMBER(I115),ROUND(C115*SIN(RADIANS(I115)),4),"")</f>
        <v/>
      </c>
      <c r="L115" s="6"/>
      <c r="M115" s="6"/>
      <c r="N115" s="6"/>
      <c r="O115" s="6"/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6"/>
      <c r="G116" s="6"/>
      <c r="H116" s="6"/>
      <c r="I116" s="8" t="str">
        <f aca="false">IF(OR(C116="",D116=""),"",IFERROR(CHOOSE(MATCH(D116,{"X","Y","-X","-Y"},0),0,90,180,270)+N(E116),"BAD DIR"))</f>
        <v/>
      </c>
      <c r="J116" s="8" t="str">
        <f aca="false">IF(ISNUMBER(I116),ROUND(C116*COS(RADIANS(I116)),4),"")</f>
        <v/>
      </c>
      <c r="K116" s="8" t="str">
        <f aca="false">IF(ISNUMBER(I116),ROUND(C116*SIN(RADIANS(I116)),4),"")</f>
        <v/>
      </c>
      <c r="L116" s="6"/>
      <c r="M116" s="6"/>
      <c r="N116" s="6"/>
      <c r="O116" s="6"/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6"/>
      <c r="G117" s="6"/>
      <c r="H117" s="6"/>
      <c r="I117" s="8" t="str">
        <f aca="false">IF(OR(C117="",D117=""),"",IFERROR(CHOOSE(MATCH(D117,{"X","Y","-X","-Y"},0),0,90,180,270)+N(E117),"BAD DIR"))</f>
        <v/>
      </c>
      <c r="J117" s="8" t="str">
        <f aca="false">IF(ISNUMBER(I117),ROUND(C117*COS(RADIANS(I117)),4),"")</f>
        <v/>
      </c>
      <c r="K117" s="8" t="str">
        <f aca="false">IF(ISNUMBER(I117),ROUND(C117*SIN(RADIANS(I117)),4),"")</f>
        <v/>
      </c>
      <c r="L117" s="6"/>
      <c r="M117" s="6"/>
      <c r="N117" s="6"/>
      <c r="O117" s="6"/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6"/>
      <c r="G118" s="6"/>
      <c r="H118" s="6"/>
      <c r="I118" s="8" t="str">
        <f aca="false">IF(OR(C118="",D118=""),"",IFERROR(CHOOSE(MATCH(D118,{"X","Y","-X","-Y"},0),0,90,180,270)+N(E118),"BAD DIR"))</f>
        <v/>
      </c>
      <c r="J118" s="8" t="str">
        <f aca="false">IF(ISNUMBER(I118),ROUND(C118*COS(RADIANS(I118)),4),"")</f>
        <v/>
      </c>
      <c r="K118" s="8" t="str">
        <f aca="false">IF(ISNUMBER(I118),ROUND(C118*SIN(RADIANS(I118)),4),"")</f>
        <v/>
      </c>
      <c r="L118" s="6"/>
      <c r="M118" s="6"/>
      <c r="N118" s="6"/>
      <c r="O118" s="6"/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6"/>
      <c r="G119" s="6"/>
      <c r="H119" s="6"/>
      <c r="I119" s="8" t="str">
        <f aca="false">IF(OR(C119="",D119=""),"",IFERROR(CHOOSE(MATCH(D119,{"X","Y","-X","-Y"},0),0,90,180,270)+N(E119),"BAD DIR"))</f>
        <v/>
      </c>
      <c r="J119" s="8" t="str">
        <f aca="false">IF(ISNUMBER(I119),ROUND(C119*COS(RADIANS(I119)),4),"")</f>
        <v/>
      </c>
      <c r="K119" s="8" t="str">
        <f aca="false">IF(ISNUMBER(I119),ROUND(C119*SIN(RADIANS(I119)),4),"")</f>
        <v/>
      </c>
      <c r="L119" s="6"/>
      <c r="M119" s="6"/>
      <c r="N119" s="6"/>
      <c r="O119" s="6"/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6"/>
      <c r="G120" s="6"/>
      <c r="H120" s="6"/>
      <c r="I120" s="8" t="str">
        <f aca="false">IF(OR(C120="",D120=""),"",IFERROR(CHOOSE(MATCH(D120,{"X","Y","-X","-Y"},0),0,90,180,270)+N(E120),"BAD DIR"))</f>
        <v/>
      </c>
      <c r="J120" s="8" t="str">
        <f aca="false">IF(ISNUMBER(I120),ROUND(C120*COS(RADIANS(I120)),4),"")</f>
        <v/>
      </c>
      <c r="K120" s="8" t="str">
        <f aca="false">IF(ISNUMBER(I120),ROUND(C120*SIN(RADIANS(I120)),4),"")</f>
        <v/>
      </c>
      <c r="L120" s="6"/>
      <c r="M120" s="6"/>
      <c r="N120" s="6"/>
      <c r="O120" s="6"/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6"/>
      <c r="G121" s="6"/>
      <c r="H121" s="6"/>
      <c r="I121" s="8" t="str">
        <f aca="false">IF(OR(C121="",D121=""),"",IFERROR(CHOOSE(MATCH(D121,{"X","Y","-X","-Y"},0),0,90,180,270)+N(E121),"BAD DIR"))</f>
        <v/>
      </c>
      <c r="J121" s="8" t="str">
        <f aca="false">IF(ISNUMBER(I121),ROUND(C121*COS(RADIANS(I121)),4),"")</f>
        <v/>
      </c>
      <c r="K121" s="8" t="str">
        <f aca="false">IF(ISNUMBER(I121),ROUND(C121*SIN(RADIANS(I121)),4),"")</f>
        <v/>
      </c>
      <c r="L121" s="6"/>
      <c r="M121" s="6"/>
      <c r="N121" s="6"/>
      <c r="O121" s="6"/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6"/>
      <c r="G122" s="6"/>
      <c r="H122" s="6"/>
      <c r="I122" s="8" t="str">
        <f aca="false">IF(OR(C122="",D122=""),"",IFERROR(CHOOSE(MATCH(D122,{"X","Y","-X","-Y"},0),0,90,180,270)+N(E122),"BAD DIR"))</f>
        <v/>
      </c>
      <c r="J122" s="8" t="str">
        <f aca="false">IF(ISNUMBER(I122),ROUND(C122*COS(RADIANS(I122)),4),"")</f>
        <v/>
      </c>
      <c r="K122" s="8" t="str">
        <f aca="false">IF(ISNUMBER(I122),ROUND(C122*SIN(RADIANS(I122)),4),"")</f>
        <v/>
      </c>
      <c r="L122" s="6"/>
      <c r="M122" s="6"/>
      <c r="N122" s="6"/>
      <c r="O122" s="6"/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6"/>
      <c r="G123" s="6"/>
      <c r="H123" s="6"/>
      <c r="I123" s="8" t="str">
        <f aca="false">IF(OR(C123="",D123=""),"",IFERROR(CHOOSE(MATCH(D123,{"X","Y","-X","-Y"},0),0,90,180,270)+N(E123),"BAD DIR"))</f>
        <v/>
      </c>
      <c r="J123" s="8" t="str">
        <f aca="false">IF(ISNUMBER(I123),ROUND(C123*COS(RADIANS(I123)),4),"")</f>
        <v/>
      </c>
      <c r="K123" s="8" t="str">
        <f aca="false">IF(ISNUMBER(I123),ROUND(C123*SIN(RADIANS(I123)),4),"")</f>
        <v/>
      </c>
      <c r="L123" s="6"/>
      <c r="M123" s="6"/>
      <c r="N123" s="6"/>
      <c r="O123" s="6"/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6"/>
      <c r="G124" s="6"/>
      <c r="H124" s="6"/>
      <c r="I124" s="8" t="str">
        <f aca="false">IF(OR(C124="",D124=""),"",IFERROR(CHOOSE(MATCH(D124,{"X","Y","-X","-Y"},0),0,90,180,270)+N(E124),"BAD DIR"))</f>
        <v/>
      </c>
      <c r="J124" s="8" t="str">
        <f aca="false">IF(ISNUMBER(I124),ROUND(C124*COS(RADIANS(I124)),4),"")</f>
        <v/>
      </c>
      <c r="K124" s="8" t="str">
        <f aca="false">IF(ISNUMBER(I124),ROUND(C124*SIN(RADIANS(I124)),4),"")</f>
        <v/>
      </c>
      <c r="L124" s="6"/>
      <c r="M124" s="6"/>
      <c r="N124" s="6"/>
      <c r="O124" s="6"/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6"/>
      <c r="G125" s="6"/>
      <c r="H125" s="6"/>
      <c r="I125" s="8" t="str">
        <f aca="false">IF(OR(C125="",D125=""),"",IFERROR(CHOOSE(MATCH(D125,{"X","Y","-X","-Y"},0),0,90,180,270)+N(E125),"BAD DIR"))</f>
        <v/>
      </c>
      <c r="J125" s="8" t="str">
        <f aca="false">IF(ISNUMBER(I125),ROUND(C125*COS(RADIANS(I125)),4),"")</f>
        <v/>
      </c>
      <c r="K125" s="8" t="str">
        <f aca="false">IF(ISNUMBER(I125),ROUND(C125*SIN(RADIANS(I125)),4),"")</f>
        <v/>
      </c>
      <c r="L125" s="6"/>
      <c r="M125" s="6"/>
      <c r="N125" s="6"/>
      <c r="O125" s="6"/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6"/>
      <c r="G126" s="6"/>
      <c r="H126" s="6"/>
      <c r="I126" s="8" t="str">
        <f aca="false">IF(OR(C126="",D126=""),"",IFERROR(CHOOSE(MATCH(D126,{"X","Y","-X","-Y"},0),0,90,180,270)+N(E126),"BAD DIR"))</f>
        <v/>
      </c>
      <c r="J126" s="8" t="str">
        <f aca="false">IF(ISNUMBER(I126),ROUND(C126*COS(RADIANS(I126)),4),"")</f>
        <v/>
      </c>
      <c r="K126" s="8" t="str">
        <f aca="false">IF(ISNUMBER(I126),ROUND(C126*SIN(RADIANS(I126)),4),"")</f>
        <v/>
      </c>
      <c r="L126" s="6"/>
      <c r="M126" s="6"/>
      <c r="N126" s="6"/>
      <c r="O126" s="6"/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6"/>
      <c r="G127" s="6"/>
      <c r="H127" s="6"/>
      <c r="I127" s="8" t="str">
        <f aca="false">IF(OR(C127="",D127=""),"",IFERROR(CHOOSE(MATCH(D127,{"X","Y","-X","-Y"},0),0,90,180,270)+N(E127),"BAD DIR"))</f>
        <v/>
      </c>
      <c r="J127" s="8" t="str">
        <f aca="false">IF(ISNUMBER(I127),ROUND(C127*COS(RADIANS(I127)),4),"")</f>
        <v/>
      </c>
      <c r="K127" s="8" t="str">
        <f aca="false">IF(ISNUMBER(I127),ROUND(C127*SIN(RADIANS(I127)),4),"")</f>
        <v/>
      </c>
      <c r="L127" s="6"/>
      <c r="M127" s="6"/>
      <c r="N127" s="6"/>
      <c r="O127" s="6"/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6"/>
      <c r="G128" s="6"/>
      <c r="H128" s="6"/>
      <c r="I128" s="8" t="str">
        <f aca="false">IF(OR(C128="",D128=""),"",IFERROR(CHOOSE(MATCH(D128,{"X","Y","-X","-Y"},0),0,90,180,270)+N(E128),"BAD DIR"))</f>
        <v/>
      </c>
      <c r="J128" s="8" t="str">
        <f aca="false">IF(ISNUMBER(I128),ROUND(C128*COS(RADIANS(I128)),4),"")</f>
        <v/>
      </c>
      <c r="K128" s="8" t="str">
        <f aca="false">IF(ISNUMBER(I128),ROUND(C128*SIN(RADIANS(I128)),4),"")</f>
        <v/>
      </c>
      <c r="L128" s="6"/>
      <c r="M128" s="6"/>
      <c r="N128" s="6"/>
      <c r="O128" s="6"/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6"/>
      <c r="G129" s="6"/>
      <c r="H129" s="6"/>
      <c r="I129" s="8" t="str">
        <f aca="false">IF(OR(C129="",D129=""),"",IFERROR(CHOOSE(MATCH(D129,{"X","Y","-X","-Y"},0),0,90,180,270)+N(E129),"BAD DIR"))</f>
        <v/>
      </c>
      <c r="J129" s="8" t="str">
        <f aca="false">IF(ISNUMBER(I129),ROUND(C129*COS(RADIANS(I129)),4),"")</f>
        <v/>
      </c>
      <c r="K129" s="8" t="str">
        <f aca="false">IF(ISNUMBER(I129),ROUND(C129*SIN(RADIANS(I129)),4),"")</f>
        <v/>
      </c>
      <c r="L129" s="6"/>
      <c r="M129" s="6"/>
      <c r="N129" s="6"/>
      <c r="O129" s="6"/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6"/>
      <c r="G130" s="6"/>
      <c r="H130" s="6"/>
      <c r="I130" s="8" t="str">
        <f aca="false">IF(OR(C130="",D130=""),"",IFERROR(CHOOSE(MATCH(D130,{"X","Y","-X","-Y"},0),0,90,180,270)+N(E130),"BAD DIR"))</f>
        <v/>
      </c>
      <c r="J130" s="8" t="str">
        <f aca="false">IF(ISNUMBER(I130),ROUND(C130*COS(RADIANS(I130)),4),"")</f>
        <v/>
      </c>
      <c r="K130" s="8" t="str">
        <f aca="false">IF(ISNUMBER(I130),ROUND(C130*SIN(RADIANS(I130)),4),"")</f>
        <v/>
      </c>
      <c r="L130" s="6"/>
      <c r="M130" s="6"/>
      <c r="N130" s="6"/>
      <c r="O130" s="6"/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6"/>
      <c r="G131" s="6"/>
      <c r="H131" s="6"/>
      <c r="I131" s="8" t="str">
        <f aca="false">IF(OR(C131="",D131=""),"",IFERROR(CHOOSE(MATCH(D131,{"X","Y","-X","-Y"},0),0,90,180,270)+N(E131),"BAD DIR"))</f>
        <v/>
      </c>
      <c r="J131" s="8" t="str">
        <f aca="false">IF(ISNUMBER(I131),ROUND(C131*COS(RADIANS(I131)),4),"")</f>
        <v/>
      </c>
      <c r="K131" s="8" t="str">
        <f aca="false">IF(ISNUMBER(I131),ROUND(C131*SIN(RADIANS(I131)),4),"")</f>
        <v/>
      </c>
      <c r="L131" s="6"/>
      <c r="M131" s="6"/>
      <c r="N131" s="6"/>
      <c r="O131" s="6"/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6"/>
      <c r="G132" s="6"/>
      <c r="H132" s="6"/>
      <c r="I132" s="8" t="str">
        <f aca="false">IF(OR(C132="",D132=""),"",IFERROR(CHOOSE(MATCH(D132,{"X","Y","-X","-Y"},0),0,90,180,270)+N(E132),"BAD DIR"))</f>
        <v/>
      </c>
      <c r="J132" s="8" t="str">
        <f aca="false">IF(ISNUMBER(I132),ROUND(C132*COS(RADIANS(I132)),4),"")</f>
        <v/>
      </c>
      <c r="K132" s="8" t="str">
        <f aca="false">IF(ISNUMBER(I132),ROUND(C132*SIN(RADIANS(I132)),4),"")</f>
        <v/>
      </c>
      <c r="L132" s="6"/>
      <c r="M132" s="6"/>
      <c r="N132" s="6"/>
      <c r="O132" s="6"/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6"/>
      <c r="G133" s="6"/>
      <c r="H133" s="6"/>
      <c r="I133" s="8" t="str">
        <f aca="false">IF(OR(C133="",D133=""),"",IFERROR(CHOOSE(MATCH(D133,{"X","Y","-X","-Y"},0),0,90,180,270)+N(E133),"BAD DIR"))</f>
        <v/>
      </c>
      <c r="J133" s="8" t="str">
        <f aca="false">IF(ISNUMBER(I133),ROUND(C133*COS(RADIANS(I133)),4),"")</f>
        <v/>
      </c>
      <c r="K133" s="8" t="str">
        <f aca="false">IF(ISNUMBER(I133),ROUND(C133*SIN(RADIANS(I133)),4),"")</f>
        <v/>
      </c>
      <c r="L133" s="6"/>
      <c r="M133" s="6"/>
      <c r="N133" s="6"/>
      <c r="O133" s="6"/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6"/>
      <c r="G134" s="6"/>
      <c r="H134" s="6"/>
      <c r="I134" s="8" t="str">
        <f aca="false">IF(OR(C134="",D134=""),"",IFERROR(CHOOSE(MATCH(D134,{"X","Y","-X","-Y"},0),0,90,180,270)+N(E134),"BAD DIR"))</f>
        <v/>
      </c>
      <c r="J134" s="8" t="str">
        <f aca="false">IF(ISNUMBER(I134),ROUND(C134*COS(RADIANS(I134)),4),"")</f>
        <v/>
      </c>
      <c r="K134" s="8" t="str">
        <f aca="false">IF(ISNUMBER(I134),ROUND(C134*SIN(RADIANS(I134)),4),"")</f>
        <v/>
      </c>
      <c r="L134" s="6"/>
      <c r="M134" s="6"/>
      <c r="N134" s="6"/>
      <c r="O134" s="6"/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6"/>
      <c r="G135" s="6"/>
      <c r="H135" s="6"/>
      <c r="I135" s="8" t="str">
        <f aca="false">IF(OR(C135="",D135=""),"",IFERROR(CHOOSE(MATCH(D135,{"X","Y","-X","-Y"},0),0,90,180,270)+N(E135),"BAD DIR"))</f>
        <v/>
      </c>
      <c r="J135" s="8" t="str">
        <f aca="false">IF(ISNUMBER(I135),ROUND(C135*COS(RADIANS(I135)),4),"")</f>
        <v/>
      </c>
      <c r="K135" s="8" t="str">
        <f aca="false">IF(ISNUMBER(I135),ROUND(C135*SIN(RADIANS(I135)),4),"")</f>
        <v/>
      </c>
      <c r="L135" s="6"/>
      <c r="M135" s="6"/>
      <c r="N135" s="6"/>
      <c r="O135" s="6"/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6"/>
      <c r="G136" s="6"/>
      <c r="H136" s="6"/>
      <c r="I136" s="8" t="str">
        <f aca="false">IF(OR(C136="",D136=""),"",IFERROR(CHOOSE(MATCH(D136,{"X","Y","-X","-Y"},0),0,90,180,270)+N(E136),"BAD DIR"))</f>
        <v/>
      </c>
      <c r="J136" s="8" t="str">
        <f aca="false">IF(ISNUMBER(I136),ROUND(C136*COS(RADIANS(I136)),4),"")</f>
        <v/>
      </c>
      <c r="K136" s="8" t="str">
        <f aca="false">IF(ISNUMBER(I136),ROUND(C136*SIN(RADIANS(I136)),4),"")</f>
        <v/>
      </c>
      <c r="L136" s="6"/>
      <c r="M136" s="6"/>
      <c r="N136" s="6"/>
      <c r="O136" s="6"/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6"/>
      <c r="G137" s="6"/>
      <c r="H137" s="6"/>
      <c r="I137" s="8" t="str">
        <f aca="false">IF(OR(C137="",D137=""),"",IFERROR(CHOOSE(MATCH(D137,{"X","Y","-X","-Y"},0),0,90,180,270)+N(E137),"BAD DIR"))</f>
        <v/>
      </c>
      <c r="J137" s="8" t="str">
        <f aca="false">IF(ISNUMBER(I137),ROUND(C137*COS(RADIANS(I137)),4),"")</f>
        <v/>
      </c>
      <c r="K137" s="8" t="str">
        <f aca="false">IF(ISNUMBER(I137),ROUND(C137*SIN(RADIANS(I137)),4),"")</f>
        <v/>
      </c>
      <c r="L137" s="6"/>
      <c r="M137" s="6"/>
      <c r="N137" s="6"/>
      <c r="O137" s="6"/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6"/>
      <c r="G138" s="6"/>
      <c r="H138" s="6"/>
      <c r="I138" s="8" t="str">
        <f aca="false">IF(OR(C138="",D138=""),"",IFERROR(CHOOSE(MATCH(D138,{"X","Y","-X","-Y"},0),0,90,180,270)+N(E138),"BAD DIR"))</f>
        <v/>
      </c>
      <c r="J138" s="8" t="str">
        <f aca="false">IF(ISNUMBER(I138),ROUND(C138*COS(RADIANS(I138)),4),"")</f>
        <v/>
      </c>
      <c r="K138" s="8" t="str">
        <f aca="false">IF(ISNUMBER(I138),ROUND(C138*SIN(RADIANS(I138)),4),"")</f>
        <v/>
      </c>
      <c r="L138" s="6"/>
      <c r="M138" s="6"/>
      <c r="N138" s="6"/>
      <c r="O138" s="6"/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6"/>
      <c r="G139" s="6"/>
      <c r="H139" s="6"/>
      <c r="I139" s="8" t="str">
        <f aca="false">IF(OR(C139="",D139=""),"",IFERROR(CHOOSE(MATCH(D139,{"X","Y","-X","-Y"},0),0,90,180,270)+N(E139),"BAD DIR"))</f>
        <v/>
      </c>
      <c r="J139" s="8" t="str">
        <f aca="false">IF(ISNUMBER(I139),ROUND(C139*COS(RADIANS(I139)),4),"")</f>
        <v/>
      </c>
      <c r="K139" s="8" t="str">
        <f aca="false">IF(ISNUMBER(I139),ROUND(C139*SIN(RADIANS(I139)),4),"")</f>
        <v/>
      </c>
      <c r="L139" s="6"/>
      <c r="M139" s="6"/>
      <c r="N139" s="6"/>
      <c r="O139" s="6"/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6"/>
      <c r="G140" s="6"/>
      <c r="H140" s="6"/>
      <c r="I140" s="8" t="str">
        <f aca="false">IF(OR(C140="",D140=""),"",IFERROR(CHOOSE(MATCH(D140,{"X","Y","-X","-Y"},0),0,90,180,270)+N(E140),"BAD DIR"))</f>
        <v/>
      </c>
      <c r="J140" s="8" t="str">
        <f aca="false">IF(ISNUMBER(I140),ROUND(C140*COS(RADIANS(I140)),4),"")</f>
        <v/>
      </c>
      <c r="K140" s="8" t="str">
        <f aca="false">IF(ISNUMBER(I140),ROUND(C140*SIN(RADIANS(I140)),4),"")</f>
        <v/>
      </c>
      <c r="L140" s="6"/>
      <c r="M140" s="6"/>
      <c r="N140" s="6"/>
      <c r="O140" s="6"/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6"/>
      <c r="G141" s="6"/>
      <c r="H141" s="6"/>
      <c r="I141" s="8" t="str">
        <f aca="false">IF(OR(C141="",D141=""),"",IFERROR(CHOOSE(MATCH(D141,{"X","Y","-X","-Y"},0),0,90,180,270)+N(E141),"BAD DIR"))</f>
        <v/>
      </c>
      <c r="J141" s="8" t="str">
        <f aca="false">IF(ISNUMBER(I141),ROUND(C141*COS(RADIANS(I141)),4),"")</f>
        <v/>
      </c>
      <c r="K141" s="8" t="str">
        <f aca="false">IF(ISNUMBER(I141),ROUND(C141*SIN(RADIANS(I141)),4),"")</f>
        <v/>
      </c>
      <c r="L141" s="6"/>
      <c r="M141" s="6"/>
      <c r="N141" s="6"/>
      <c r="O141" s="6"/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6"/>
      <c r="G142" s="6"/>
      <c r="H142" s="6"/>
      <c r="I142" s="8" t="str">
        <f aca="false">IF(OR(C142="",D142=""),"",IFERROR(CHOOSE(MATCH(D142,{"X","Y","-X","-Y"},0),0,90,180,270)+N(E142),"BAD DIR"))</f>
        <v/>
      </c>
      <c r="J142" s="8" t="str">
        <f aca="false">IF(ISNUMBER(I142),ROUND(C142*COS(RADIANS(I142)),4),"")</f>
        <v/>
      </c>
      <c r="K142" s="8" t="str">
        <f aca="false">IF(ISNUMBER(I142),ROUND(C142*SIN(RADIANS(I142)),4),"")</f>
        <v/>
      </c>
      <c r="L142" s="6"/>
      <c r="M142" s="6"/>
      <c r="N142" s="6"/>
      <c r="O142" s="6"/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6"/>
      <c r="G143" s="6"/>
      <c r="H143" s="6"/>
      <c r="I143" s="8" t="str">
        <f aca="false">IF(OR(C143="",D143=""),"",IFERROR(CHOOSE(MATCH(D143,{"X","Y","-X","-Y"},0),0,90,180,270)+N(E143),"BAD DIR"))</f>
        <v/>
      </c>
      <c r="J143" s="8" t="str">
        <f aca="false">IF(ISNUMBER(I143),ROUND(C143*COS(RADIANS(I143)),4),"")</f>
        <v/>
      </c>
      <c r="K143" s="8" t="str">
        <f aca="false">IF(ISNUMBER(I143),ROUND(C143*SIN(RADIANS(I143)),4),"")</f>
        <v/>
      </c>
      <c r="L143" s="6"/>
      <c r="M143" s="6"/>
      <c r="N143" s="6"/>
      <c r="O143" s="6"/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6"/>
      <c r="G144" s="6"/>
      <c r="H144" s="6"/>
      <c r="I144" s="8" t="str">
        <f aca="false">IF(OR(C144="",D144=""),"",IFERROR(CHOOSE(MATCH(D144,{"X","Y","-X","-Y"},0),0,90,180,270)+N(E144),"BAD DIR"))</f>
        <v/>
      </c>
      <c r="J144" s="8" t="str">
        <f aca="false">IF(ISNUMBER(I144),ROUND(C144*COS(RADIANS(I144)),4),"")</f>
        <v/>
      </c>
      <c r="K144" s="8" t="str">
        <f aca="false">IF(ISNUMBER(I144),ROUND(C144*SIN(RADIANS(I144)),4),"")</f>
        <v/>
      </c>
      <c r="L144" s="6"/>
      <c r="M144" s="6"/>
      <c r="N144" s="6"/>
      <c r="O144" s="6"/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6"/>
      <c r="G145" s="6"/>
      <c r="H145" s="6"/>
      <c r="I145" s="8" t="str">
        <f aca="false">IF(OR(C145="",D145=""),"",IFERROR(CHOOSE(MATCH(D145,{"X","Y","-X","-Y"},0),0,90,180,270)+N(E145),"BAD DIR"))</f>
        <v/>
      </c>
      <c r="J145" s="8" t="str">
        <f aca="false">IF(ISNUMBER(I145),ROUND(C145*COS(RADIANS(I145)),4),"")</f>
        <v/>
      </c>
      <c r="K145" s="8" t="str">
        <f aca="false">IF(ISNUMBER(I145),ROUND(C145*SIN(RADIANS(I145)),4),"")</f>
        <v/>
      </c>
      <c r="L145" s="6"/>
      <c r="M145" s="6"/>
      <c r="N145" s="6"/>
      <c r="O145" s="6"/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6"/>
      <c r="G146" s="6"/>
      <c r="H146" s="6"/>
      <c r="I146" s="8" t="str">
        <f aca="false">IF(OR(C146="",D146=""),"",IFERROR(CHOOSE(MATCH(D146,{"X","Y","-X","-Y"},0),0,90,180,270)+N(E146),"BAD DIR"))</f>
        <v/>
      </c>
      <c r="J146" s="8" t="str">
        <f aca="false">IF(ISNUMBER(I146),ROUND(C146*COS(RADIANS(I146)),4),"")</f>
        <v/>
      </c>
      <c r="K146" s="8" t="str">
        <f aca="false">IF(ISNUMBER(I146),ROUND(C146*SIN(RADIANS(I146)),4),"")</f>
        <v/>
      </c>
      <c r="L146" s="6"/>
      <c r="M146" s="6"/>
      <c r="N146" s="6"/>
      <c r="O146" s="6"/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6"/>
      <c r="G147" s="6"/>
      <c r="H147" s="6"/>
      <c r="I147" s="8" t="str">
        <f aca="false">IF(OR(C147="",D147=""),"",IFERROR(CHOOSE(MATCH(D147,{"X","Y","-X","-Y"},0),0,90,180,270)+N(E147),"BAD DIR"))</f>
        <v/>
      </c>
      <c r="J147" s="8" t="str">
        <f aca="false">IF(ISNUMBER(I147),ROUND(C147*COS(RADIANS(I147)),4),"")</f>
        <v/>
      </c>
      <c r="K147" s="8" t="str">
        <f aca="false">IF(ISNUMBER(I147),ROUND(C147*SIN(RADIANS(I147)),4),"")</f>
        <v/>
      </c>
      <c r="L147" s="6"/>
      <c r="M147" s="6"/>
      <c r="N147" s="6"/>
      <c r="O147" s="6"/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6"/>
      <c r="G148" s="6"/>
      <c r="H148" s="6"/>
      <c r="I148" s="8" t="str">
        <f aca="false">IF(OR(C148="",D148=""),"",IFERROR(CHOOSE(MATCH(D148,{"X","Y","-X","-Y"},0),0,90,180,270)+N(E148),"BAD DIR"))</f>
        <v/>
      </c>
      <c r="J148" s="8" t="str">
        <f aca="false">IF(ISNUMBER(I148),ROUND(C148*COS(RADIANS(I148)),4),"")</f>
        <v/>
      </c>
      <c r="K148" s="8" t="str">
        <f aca="false">IF(ISNUMBER(I148),ROUND(C148*SIN(RADIANS(I148)),4),"")</f>
        <v/>
      </c>
      <c r="L148" s="6"/>
      <c r="M148" s="6"/>
      <c r="N148" s="6"/>
      <c r="O148" s="6"/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6"/>
      <c r="G149" s="6"/>
      <c r="H149" s="6"/>
      <c r="I149" s="8" t="str">
        <f aca="false">IF(OR(C149="",D149=""),"",IFERROR(CHOOSE(MATCH(D149,{"X","Y","-X","-Y"},0),0,90,180,270)+N(E149),"BAD DIR"))</f>
        <v/>
      </c>
      <c r="J149" s="8" t="str">
        <f aca="false">IF(ISNUMBER(I149),ROUND(C149*COS(RADIANS(I149)),4),"")</f>
        <v/>
      </c>
      <c r="K149" s="8" t="str">
        <f aca="false">IF(ISNUMBER(I149),ROUND(C149*SIN(RADIANS(I149)),4),"")</f>
        <v/>
      </c>
      <c r="L149" s="6"/>
      <c r="M149" s="6"/>
      <c r="N149" s="6"/>
      <c r="O149" s="6"/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6"/>
      <c r="G150" s="6"/>
      <c r="H150" s="6"/>
      <c r="I150" s="8" t="str">
        <f aca="false">IF(OR(C150="",D150=""),"",IFERROR(CHOOSE(MATCH(D150,{"X","Y","-X","-Y"},0),0,90,180,270)+N(E150),"BAD DIR"))</f>
        <v/>
      </c>
      <c r="J150" s="8" t="str">
        <f aca="false">IF(ISNUMBER(I150),ROUND(C150*COS(RADIANS(I150)),4),"")</f>
        <v/>
      </c>
      <c r="K150" s="8" t="str">
        <f aca="false">IF(ISNUMBER(I150),ROUND(C150*SIN(RADIANS(I150)),4),"")</f>
        <v/>
      </c>
      <c r="L150" s="6"/>
      <c r="M150" s="6"/>
      <c r="N150" s="6"/>
      <c r="O150" s="6"/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6"/>
      <c r="G151" s="6"/>
      <c r="H151" s="6"/>
      <c r="I151" s="8" t="str">
        <f aca="false">IF(OR(C151="",D151=""),"",IFERROR(CHOOSE(MATCH(D151,{"X","Y","-X","-Y"},0),0,90,180,270)+N(E151),"BAD DIR"))</f>
        <v/>
      </c>
      <c r="J151" s="8" t="str">
        <f aca="false">IF(ISNUMBER(I151),ROUND(C151*COS(RADIANS(I151)),4),"")</f>
        <v/>
      </c>
      <c r="K151" s="8" t="str">
        <f aca="false">IF(ISNUMBER(I151),ROUND(C151*SIN(RADIANS(I151)),4),"")</f>
        <v/>
      </c>
      <c r="L151" s="6"/>
      <c r="M151" s="6"/>
      <c r="N151" s="6"/>
      <c r="O151" s="6"/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6"/>
      <c r="G152" s="6"/>
      <c r="H152" s="6"/>
      <c r="I152" s="8" t="str">
        <f aca="false">IF(OR(C152="",D152=""),"",IFERROR(CHOOSE(MATCH(D152,{"X","Y","-X","-Y"},0),0,90,180,270)+N(E152),"BAD DIR"))</f>
        <v/>
      </c>
      <c r="J152" s="8" t="str">
        <f aca="false">IF(ISNUMBER(I152),ROUND(C152*COS(RADIANS(I152)),4),"")</f>
        <v/>
      </c>
      <c r="K152" s="8" t="str">
        <f aca="false">IF(ISNUMBER(I152),ROUND(C152*SIN(RADIANS(I152)),4),"")</f>
        <v/>
      </c>
      <c r="L152" s="6"/>
      <c r="M152" s="6"/>
      <c r="N152" s="6"/>
      <c r="O152" s="6"/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6"/>
      <c r="G153" s="6"/>
      <c r="H153" s="6"/>
      <c r="I153" s="8" t="str">
        <f aca="false">IF(OR(C153="",D153=""),"",IFERROR(CHOOSE(MATCH(D153,{"X","Y","-X","-Y"},0),0,90,180,270)+N(E153),"BAD DIR"))</f>
        <v/>
      </c>
      <c r="J153" s="8" t="str">
        <f aca="false">IF(ISNUMBER(I153),ROUND(C153*COS(RADIANS(I153)),4),"")</f>
        <v/>
      </c>
      <c r="K153" s="8" t="str">
        <f aca="false">IF(ISNUMBER(I153),ROUND(C153*SIN(RADIANS(I153)),4),"")</f>
        <v/>
      </c>
      <c r="L153" s="6"/>
      <c r="M153" s="6"/>
      <c r="N153" s="6"/>
      <c r="O153" s="6"/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6"/>
      <c r="G154" s="6"/>
      <c r="H154" s="6"/>
      <c r="I154" s="8" t="str">
        <f aca="false">IF(OR(C154="",D154=""),"",IFERROR(CHOOSE(MATCH(D154,{"X","Y","-X","-Y"},0),0,90,180,270)+N(E154),"BAD DIR"))</f>
        <v/>
      </c>
      <c r="J154" s="8" t="str">
        <f aca="false">IF(ISNUMBER(I154),ROUND(C154*COS(RADIANS(I154)),4),"")</f>
        <v/>
      </c>
      <c r="K154" s="8" t="str">
        <f aca="false">IF(ISNUMBER(I154),ROUND(C154*SIN(RADIANS(I154)),4),"")</f>
        <v/>
      </c>
      <c r="L154" s="6"/>
      <c r="M154" s="6"/>
      <c r="N154" s="6"/>
      <c r="O154" s="6"/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  <c r="I155" s="8" t="str">
        <f aca="false">IF(OR(C155="",D155=""),"",IFERROR(CHOOSE(MATCH(D155,{"X","Y","-X","-Y"},0),0,90,180,270)+N(E155),"BAD DIR"))</f>
        <v/>
      </c>
      <c r="J155" s="8" t="str">
        <f aca="false">IF(ISNUMBER(I155),ROUND(C155*COS(RADIANS(I155)),4),"")</f>
        <v/>
      </c>
      <c r="K155" s="8" t="str">
        <f aca="false">IF(ISNUMBER(I155),ROUND(C155*SIN(RADIANS(I155)),4),"")</f>
        <v/>
      </c>
      <c r="L155" s="6"/>
      <c r="M155" s="6"/>
      <c r="N155" s="6"/>
      <c r="O155" s="6"/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  <c r="I156" s="8" t="str">
        <f aca="false">IF(OR(C156="",D156=""),"",IFERROR(CHOOSE(MATCH(D156,{"X","Y","-X","-Y"},0),0,90,180,270)+N(E156),"BAD DIR"))</f>
        <v/>
      </c>
      <c r="J156" s="8" t="str">
        <f aca="false">IF(ISNUMBER(I156),ROUND(C156*COS(RADIANS(I156)),4),"")</f>
        <v/>
      </c>
      <c r="K156" s="8" t="str">
        <f aca="false">IF(ISNUMBER(I156),ROUND(C156*SIN(RADIANS(I156)),4),"")</f>
        <v/>
      </c>
      <c r="L156" s="6"/>
      <c r="M156" s="6"/>
      <c r="N156" s="6"/>
      <c r="O156" s="6"/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  <c r="I157" s="8" t="str">
        <f aca="false">IF(OR(C157="",D157=""),"",IFERROR(CHOOSE(MATCH(D157,{"X","Y","-X","-Y"},0),0,90,180,270)+N(E157),"BAD DIR"))</f>
        <v/>
      </c>
      <c r="J157" s="8" t="str">
        <f aca="false">IF(ISNUMBER(I157),ROUND(C157*COS(RADIANS(I157)),4),"")</f>
        <v/>
      </c>
      <c r="K157" s="8" t="str">
        <f aca="false">IF(ISNUMBER(I157),ROUND(C157*SIN(RADIANS(I157)),4),"")</f>
        <v/>
      </c>
      <c r="L157" s="6"/>
      <c r="M157" s="6"/>
      <c r="N157" s="6"/>
      <c r="O157" s="6"/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  <c r="I158" s="8" t="str">
        <f aca="false">IF(OR(C158="",D158=""),"",IFERROR(CHOOSE(MATCH(D158,{"X","Y","-X","-Y"},0),0,90,180,270)+N(E158),"BAD DIR"))</f>
        <v/>
      </c>
      <c r="J158" s="8" t="str">
        <f aca="false">IF(ISNUMBER(I158),ROUND(C158*COS(RADIANS(I158)),4),"")</f>
        <v/>
      </c>
      <c r="K158" s="8" t="str">
        <f aca="false">IF(ISNUMBER(I158),ROUND(C158*SIN(RADIANS(I158)),4),"")</f>
        <v/>
      </c>
      <c r="L158" s="6"/>
      <c r="M158" s="6"/>
      <c r="N158" s="6"/>
      <c r="O158" s="6"/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6"/>
      <c r="G159" s="6"/>
      <c r="H159" s="6"/>
      <c r="I159" s="8" t="str">
        <f aca="false">IF(OR(C159="",D159=""),"",IFERROR(CHOOSE(MATCH(D159,{"X","Y","-X","-Y"},0),0,90,180,270)+N(E159),"BAD DIR"))</f>
        <v/>
      </c>
      <c r="J159" s="8" t="str">
        <f aca="false">IF(ISNUMBER(I159),ROUND(C159*COS(RADIANS(I159)),4),"")</f>
        <v/>
      </c>
      <c r="K159" s="8" t="str">
        <f aca="false">IF(ISNUMBER(I159),ROUND(C159*SIN(RADIANS(I159)),4),"")</f>
        <v/>
      </c>
      <c r="L159" s="6"/>
      <c r="M159" s="6"/>
      <c r="N159" s="6"/>
      <c r="O159" s="6"/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6"/>
      <c r="G160" s="6"/>
      <c r="H160" s="6"/>
      <c r="I160" s="8" t="str">
        <f aca="false">IF(OR(C160="",D160=""),"",IFERROR(CHOOSE(MATCH(D160,{"X","Y","-X","-Y"},0),0,90,180,270)+N(E160),"BAD DIR"))</f>
        <v/>
      </c>
      <c r="J160" s="8" t="str">
        <f aca="false">IF(ISNUMBER(I160),ROUND(C160*COS(RADIANS(I160)),4),"")</f>
        <v/>
      </c>
      <c r="K160" s="8" t="str">
        <f aca="false">IF(ISNUMBER(I160),ROUND(C160*SIN(RADIANS(I160)),4),"")</f>
        <v/>
      </c>
      <c r="L160" s="6"/>
      <c r="M160" s="6"/>
      <c r="N160" s="6"/>
      <c r="O160" s="6"/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6"/>
      <c r="G161" s="6"/>
      <c r="H161" s="6"/>
      <c r="I161" s="8" t="str">
        <f aca="false">IF(OR(C161="",D161=""),"",IFERROR(CHOOSE(MATCH(D161,{"X","Y","-X","-Y"},0),0,90,180,270)+N(E161),"BAD DIR"))</f>
        <v/>
      </c>
      <c r="J161" s="8" t="str">
        <f aca="false">IF(ISNUMBER(I161),ROUND(C161*COS(RADIANS(I161)),4),"")</f>
        <v/>
      </c>
      <c r="K161" s="8" t="str">
        <f aca="false">IF(ISNUMBER(I161),ROUND(C161*SIN(RADIANS(I161)),4),"")</f>
        <v/>
      </c>
      <c r="L161" s="6"/>
      <c r="M161" s="6"/>
      <c r="N161" s="6"/>
      <c r="O161" s="6"/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6"/>
      <c r="G162" s="6"/>
      <c r="H162" s="6"/>
      <c r="I162" s="8" t="str">
        <f aca="false">IF(OR(C162="",D162=""),"",IFERROR(CHOOSE(MATCH(D162,{"X","Y","-X","-Y"},0),0,90,180,270)+N(E162),"BAD DIR"))</f>
        <v/>
      </c>
      <c r="J162" s="8" t="str">
        <f aca="false">IF(ISNUMBER(I162),ROUND(C162*COS(RADIANS(I162)),4),"")</f>
        <v/>
      </c>
      <c r="K162" s="8" t="str">
        <f aca="false">IF(ISNUMBER(I162),ROUND(C162*SIN(RADIANS(I162)),4),"")</f>
        <v/>
      </c>
      <c r="L162" s="6"/>
      <c r="M162" s="6"/>
      <c r="N162" s="6"/>
      <c r="O162" s="6"/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6"/>
      <c r="G163" s="6"/>
      <c r="H163" s="6"/>
      <c r="I163" s="8" t="str">
        <f aca="false">IF(OR(C163="",D163=""),"",IFERROR(CHOOSE(MATCH(D163,{"X","Y","-X","-Y"},0),0,90,180,270)+N(E163),"BAD DIR"))</f>
        <v/>
      </c>
      <c r="J163" s="8" t="str">
        <f aca="false">IF(ISNUMBER(I163),ROUND(C163*COS(RADIANS(I163)),4),"")</f>
        <v/>
      </c>
      <c r="K163" s="8" t="str">
        <f aca="false">IF(ISNUMBER(I163),ROUND(C163*SIN(RADIANS(I163)),4),"")</f>
        <v/>
      </c>
      <c r="L163" s="6"/>
      <c r="M163" s="6"/>
      <c r="N163" s="6"/>
      <c r="O163" s="6"/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6"/>
      <c r="G164" s="6"/>
      <c r="H164" s="6"/>
      <c r="I164" s="8" t="str">
        <f aca="false">IF(OR(C164="",D164=""),"",IFERROR(CHOOSE(MATCH(D164,{"X","Y","-X","-Y"},0),0,90,180,270)+N(E164),"BAD DIR"))</f>
        <v/>
      </c>
      <c r="J164" s="8" t="str">
        <f aca="false">IF(ISNUMBER(I164),ROUND(C164*COS(RADIANS(I164)),4),"")</f>
        <v/>
      </c>
      <c r="K164" s="8" t="str">
        <f aca="false">IF(ISNUMBER(I164),ROUND(C164*SIN(RADIANS(I164)),4),"")</f>
        <v/>
      </c>
      <c r="L164" s="6"/>
      <c r="M164" s="6"/>
      <c r="N164" s="6"/>
      <c r="O164" s="6"/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6"/>
      <c r="G165" s="6"/>
      <c r="H165" s="6"/>
      <c r="I165" s="8" t="str">
        <f aca="false">IF(OR(C165="",D165=""),"",IFERROR(CHOOSE(MATCH(D165,{"X","Y","-X","-Y"},0),0,90,180,270)+N(E165),"BAD DIR"))</f>
        <v/>
      </c>
      <c r="J165" s="8" t="str">
        <f aca="false">IF(ISNUMBER(I165),ROUND(C165*COS(RADIANS(I165)),4),"")</f>
        <v/>
      </c>
      <c r="K165" s="8" t="str">
        <f aca="false">IF(ISNUMBER(I165),ROUND(C165*SIN(RADIANS(I165)),4),"")</f>
        <v/>
      </c>
      <c r="L165" s="6"/>
      <c r="M165" s="6"/>
      <c r="N165" s="6"/>
      <c r="O165" s="6"/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6"/>
      <c r="G166" s="6"/>
      <c r="H166" s="6"/>
      <c r="I166" s="8" t="str">
        <f aca="false">IF(OR(C166="",D166=""),"",IFERROR(CHOOSE(MATCH(D166,{"X","Y","-X","-Y"},0),0,90,180,270)+N(E166),"BAD DIR"))</f>
        <v/>
      </c>
      <c r="J166" s="8" t="str">
        <f aca="false">IF(ISNUMBER(I166),ROUND(C166*COS(RADIANS(I166)),4),"")</f>
        <v/>
      </c>
      <c r="K166" s="8" t="str">
        <f aca="false">IF(ISNUMBER(I166),ROUND(C166*SIN(RADIANS(I166)),4),"")</f>
        <v/>
      </c>
      <c r="L166" s="6"/>
      <c r="M166" s="6"/>
      <c r="N166" s="6"/>
      <c r="O166" s="6"/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6"/>
      <c r="G167" s="6"/>
      <c r="H167" s="6"/>
      <c r="I167" s="8" t="str">
        <f aca="false">IF(OR(C167="",D167=""),"",IFERROR(CHOOSE(MATCH(D167,{"X","Y","-X","-Y"},0),0,90,180,270)+N(E167),"BAD DIR"))</f>
        <v/>
      </c>
      <c r="J167" s="8" t="str">
        <f aca="false">IF(ISNUMBER(I167),ROUND(C167*COS(RADIANS(I167)),4),"")</f>
        <v/>
      </c>
      <c r="K167" s="8" t="str">
        <f aca="false">IF(ISNUMBER(I167),ROUND(C167*SIN(RADIANS(I167)),4),"")</f>
        <v/>
      </c>
      <c r="L167" s="6"/>
      <c r="M167" s="6"/>
      <c r="N167" s="6"/>
      <c r="O167" s="6"/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6"/>
      <c r="G168" s="6"/>
      <c r="H168" s="6"/>
      <c r="I168" s="8" t="str">
        <f aca="false">IF(OR(C168="",D168=""),"",IFERROR(CHOOSE(MATCH(D168,{"X","Y","-X","-Y"},0),0,90,180,270)+N(E168),"BAD DIR"))</f>
        <v/>
      </c>
      <c r="J168" s="8" t="str">
        <f aca="false">IF(ISNUMBER(I168),ROUND(C168*COS(RADIANS(I168)),4),"")</f>
        <v/>
      </c>
      <c r="K168" s="8" t="str">
        <f aca="false">IF(ISNUMBER(I168),ROUND(C168*SIN(RADIANS(I168)),4),"")</f>
        <v/>
      </c>
      <c r="L168" s="6"/>
      <c r="M168" s="6"/>
      <c r="N168" s="6"/>
      <c r="O168" s="6"/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6"/>
      <c r="G169" s="6"/>
      <c r="H169" s="6"/>
      <c r="I169" s="8" t="str">
        <f aca="false">IF(OR(C169="",D169=""),"",IFERROR(CHOOSE(MATCH(D169,{"X","Y","-X","-Y"},0),0,90,180,270)+N(E169),"BAD DIR"))</f>
        <v/>
      </c>
      <c r="J169" s="8" t="str">
        <f aca="false">IF(ISNUMBER(I169),ROUND(C169*COS(RADIANS(I169)),4),"")</f>
        <v/>
      </c>
      <c r="K169" s="8" t="str">
        <f aca="false">IF(ISNUMBER(I169),ROUND(C169*SIN(RADIANS(I169)),4),"")</f>
        <v/>
      </c>
      <c r="L169" s="6"/>
      <c r="M169" s="6"/>
      <c r="N169" s="6"/>
      <c r="O169" s="6"/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6"/>
      <c r="G170" s="6"/>
      <c r="H170" s="6"/>
      <c r="I170" s="8" t="str">
        <f aca="false">IF(OR(C170="",D170=""),"",IFERROR(CHOOSE(MATCH(D170,{"X","Y","-X","-Y"},0),0,90,180,270)+N(E170),"BAD DIR"))</f>
        <v/>
      </c>
      <c r="J170" s="8" t="str">
        <f aca="false">IF(ISNUMBER(I170),ROUND(C170*COS(RADIANS(I170)),4),"")</f>
        <v/>
      </c>
      <c r="K170" s="8" t="str">
        <f aca="false">IF(ISNUMBER(I170),ROUND(C170*SIN(RADIANS(I170)),4),"")</f>
        <v/>
      </c>
      <c r="L170" s="6"/>
      <c r="M170" s="6"/>
      <c r="N170" s="6"/>
      <c r="O170" s="6"/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6"/>
      <c r="G171" s="6"/>
      <c r="H171" s="6"/>
      <c r="I171" s="8" t="str">
        <f aca="false">IF(OR(C171="",D171=""),"",IFERROR(CHOOSE(MATCH(D171,{"X","Y","-X","-Y"},0),0,90,180,270)+N(E171),"BAD DIR"))</f>
        <v/>
      </c>
      <c r="J171" s="8" t="str">
        <f aca="false">IF(ISNUMBER(I171),ROUND(C171*COS(RADIANS(I171)),4),"")</f>
        <v/>
      </c>
      <c r="K171" s="8" t="str">
        <f aca="false">IF(ISNUMBER(I171),ROUND(C171*SIN(RADIANS(I171)),4),"")</f>
        <v/>
      </c>
      <c r="L171" s="6"/>
      <c r="M171" s="6"/>
      <c r="N171" s="6"/>
      <c r="O171" s="6"/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6"/>
      <c r="G172" s="6"/>
      <c r="H172" s="6"/>
      <c r="I172" s="8" t="str">
        <f aca="false">IF(OR(C172="",D172=""),"",IFERROR(CHOOSE(MATCH(D172,{"X","Y","-X","-Y"},0),0,90,180,270)+N(E172),"BAD DIR"))</f>
        <v/>
      </c>
      <c r="J172" s="8" t="str">
        <f aca="false">IF(ISNUMBER(I172),ROUND(C172*COS(RADIANS(I172)),4),"")</f>
        <v/>
      </c>
      <c r="K172" s="8" t="str">
        <f aca="false">IF(ISNUMBER(I172),ROUND(C172*SIN(RADIANS(I172)),4),"")</f>
        <v/>
      </c>
      <c r="L172" s="6"/>
      <c r="M172" s="6"/>
      <c r="N172" s="6"/>
      <c r="O172" s="6"/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6"/>
      <c r="G173" s="6"/>
      <c r="H173" s="6"/>
      <c r="I173" s="8" t="str">
        <f aca="false">IF(OR(C173="",D173=""),"",IFERROR(CHOOSE(MATCH(D173,{"X","Y","-X","-Y"},0),0,90,180,270)+N(E173),"BAD DIR"))</f>
        <v/>
      </c>
      <c r="J173" s="8" t="str">
        <f aca="false">IF(ISNUMBER(I173),ROUND(C173*COS(RADIANS(I173)),4),"")</f>
        <v/>
      </c>
      <c r="K173" s="8" t="str">
        <f aca="false">IF(ISNUMBER(I173),ROUND(C173*SIN(RADIANS(I173)),4),"")</f>
        <v/>
      </c>
      <c r="L173" s="6"/>
      <c r="M173" s="6"/>
      <c r="N173" s="6"/>
      <c r="O173" s="6"/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6"/>
      <c r="G174" s="6"/>
      <c r="H174" s="6"/>
      <c r="I174" s="8" t="str">
        <f aca="false">IF(OR(C174="",D174=""),"",IFERROR(CHOOSE(MATCH(D174,{"X","Y","-X","-Y"},0),0,90,180,270)+N(E174),"BAD DIR"))</f>
        <v/>
      </c>
      <c r="J174" s="8" t="str">
        <f aca="false">IF(ISNUMBER(I174),ROUND(C174*COS(RADIANS(I174)),4),"")</f>
        <v/>
      </c>
      <c r="K174" s="8" t="str">
        <f aca="false">IF(ISNUMBER(I174),ROUND(C174*SIN(RADIANS(I174)),4),"")</f>
        <v/>
      </c>
      <c r="L174" s="6"/>
      <c r="M174" s="6"/>
      <c r="N174" s="6"/>
      <c r="O174" s="6"/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6"/>
      <c r="G175" s="6"/>
      <c r="H175" s="6"/>
      <c r="I175" s="8" t="str">
        <f aca="false">IF(OR(C175="",D175=""),"",IFERROR(CHOOSE(MATCH(D175,{"X","Y","-X","-Y"},0),0,90,180,270)+N(E175),"BAD DIR"))</f>
        <v/>
      </c>
      <c r="J175" s="8" t="str">
        <f aca="false">IF(ISNUMBER(I175),ROUND(C175*COS(RADIANS(I175)),4),"")</f>
        <v/>
      </c>
      <c r="K175" s="8" t="str">
        <f aca="false">IF(ISNUMBER(I175),ROUND(C175*SIN(RADIANS(I175)),4),"")</f>
        <v/>
      </c>
      <c r="L175" s="6"/>
      <c r="M175" s="6"/>
      <c r="N175" s="6"/>
      <c r="O175" s="6"/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6"/>
      <c r="G176" s="6"/>
      <c r="H176" s="6"/>
      <c r="I176" s="8" t="str">
        <f aca="false">IF(OR(C176="",D176=""),"",IFERROR(CHOOSE(MATCH(D176,{"X","Y","-X","-Y"},0),0,90,180,270)+N(E176),"BAD DIR"))</f>
        <v/>
      </c>
      <c r="J176" s="8" t="str">
        <f aca="false">IF(ISNUMBER(I176),ROUND(C176*COS(RADIANS(I176)),4),"")</f>
        <v/>
      </c>
      <c r="K176" s="8" t="str">
        <f aca="false">IF(ISNUMBER(I176),ROUND(C176*SIN(RADIANS(I176)),4),"")</f>
        <v/>
      </c>
      <c r="L176" s="6"/>
      <c r="M176" s="6"/>
      <c r="N176" s="6"/>
      <c r="O176" s="6"/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6"/>
      <c r="G177" s="6"/>
      <c r="H177" s="6"/>
      <c r="I177" s="8" t="str">
        <f aca="false">IF(OR(C177="",D177=""),"",IFERROR(CHOOSE(MATCH(D177,{"X","Y","-X","-Y"},0),0,90,180,270)+N(E177),"BAD DIR"))</f>
        <v/>
      </c>
      <c r="J177" s="8" t="str">
        <f aca="false">IF(ISNUMBER(I177),ROUND(C177*COS(RADIANS(I177)),4),"")</f>
        <v/>
      </c>
      <c r="K177" s="8" t="str">
        <f aca="false">IF(ISNUMBER(I177),ROUND(C177*SIN(RADIANS(I177)),4),"")</f>
        <v/>
      </c>
      <c r="L177" s="6"/>
      <c r="M177" s="6"/>
      <c r="N177" s="6"/>
      <c r="O177" s="6"/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6"/>
      <c r="G178" s="6"/>
      <c r="H178" s="6"/>
      <c r="I178" s="8" t="str">
        <f aca="false">IF(OR(C178="",D178=""),"",IFERROR(CHOOSE(MATCH(D178,{"X","Y","-X","-Y"},0),0,90,180,270)+N(E178),"BAD DIR"))</f>
        <v/>
      </c>
      <c r="J178" s="8" t="str">
        <f aca="false">IF(ISNUMBER(I178),ROUND(C178*COS(RADIANS(I178)),4),"")</f>
        <v/>
      </c>
      <c r="K178" s="8" t="str">
        <f aca="false">IF(ISNUMBER(I178),ROUND(C178*SIN(RADIANS(I178)),4),"")</f>
        <v/>
      </c>
      <c r="L178" s="6"/>
      <c r="M178" s="6"/>
      <c r="N178" s="6"/>
      <c r="O178" s="6"/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6"/>
      <c r="G179" s="6"/>
      <c r="H179" s="6"/>
      <c r="I179" s="8" t="str">
        <f aca="false">IF(OR(C179="",D179=""),"",IFERROR(CHOOSE(MATCH(D179,{"X","Y","-X","-Y"},0),0,90,180,270)+N(E179),"BAD DIR"))</f>
        <v/>
      </c>
      <c r="J179" s="8" t="str">
        <f aca="false">IF(ISNUMBER(I179),ROUND(C179*COS(RADIANS(I179)),4),"")</f>
        <v/>
      </c>
      <c r="K179" s="8" t="str">
        <f aca="false">IF(ISNUMBER(I179),ROUND(C179*SIN(RADIANS(I179)),4),"")</f>
        <v/>
      </c>
      <c r="L179" s="6"/>
      <c r="M179" s="6"/>
      <c r="N179" s="6"/>
      <c r="O179" s="6"/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6"/>
      <c r="G180" s="6"/>
      <c r="H180" s="6"/>
      <c r="I180" s="8" t="str">
        <f aca="false">IF(OR(C180="",D180=""),"",IFERROR(CHOOSE(MATCH(D180,{"X","Y","-X","-Y"},0),0,90,180,270)+N(E180),"BAD DIR"))</f>
        <v/>
      </c>
      <c r="J180" s="8" t="str">
        <f aca="false">IF(ISNUMBER(I180),ROUND(C180*COS(RADIANS(I180)),4),"")</f>
        <v/>
      </c>
      <c r="K180" s="8" t="str">
        <f aca="false">IF(ISNUMBER(I180),ROUND(C180*SIN(RADIANS(I180)),4),"")</f>
        <v/>
      </c>
      <c r="L180" s="6"/>
      <c r="M180" s="6"/>
      <c r="N180" s="6"/>
      <c r="O180" s="6"/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6"/>
      <c r="G181" s="6"/>
      <c r="H181" s="6"/>
      <c r="I181" s="8" t="str">
        <f aca="false">IF(OR(C181="",D181=""),"",IFERROR(CHOOSE(MATCH(D181,{"X","Y","-X","-Y"},0),0,90,180,270)+N(E181),"BAD DIR"))</f>
        <v/>
      </c>
      <c r="J181" s="8" t="str">
        <f aca="false">IF(ISNUMBER(I181),ROUND(C181*COS(RADIANS(I181)),4),"")</f>
        <v/>
      </c>
      <c r="K181" s="8" t="str">
        <f aca="false">IF(ISNUMBER(I181),ROUND(C181*SIN(RADIANS(I181)),4),"")</f>
        <v/>
      </c>
      <c r="L181" s="6"/>
      <c r="M181" s="6"/>
      <c r="N181" s="6"/>
      <c r="O181" s="6"/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6"/>
      <c r="G182" s="6"/>
      <c r="H182" s="6"/>
      <c r="I182" s="8" t="str">
        <f aca="false">IF(OR(C182="",D182=""),"",IFERROR(CHOOSE(MATCH(D182,{"X","Y","-X","-Y"},0),0,90,180,270)+N(E182),"BAD DIR"))</f>
        <v/>
      </c>
      <c r="J182" s="8" t="str">
        <f aca="false">IF(ISNUMBER(I182),ROUND(C182*COS(RADIANS(I182)),4),"")</f>
        <v/>
      </c>
      <c r="K182" s="8" t="str">
        <f aca="false">IF(ISNUMBER(I182),ROUND(C182*SIN(RADIANS(I182)),4),"")</f>
        <v/>
      </c>
      <c r="L182" s="6"/>
      <c r="M182" s="6"/>
      <c r="N182" s="6"/>
      <c r="O182" s="6"/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6"/>
      <c r="G183" s="6"/>
      <c r="H183" s="6"/>
      <c r="I183" s="8" t="str">
        <f aca="false">IF(OR(C183="",D183=""),"",IFERROR(CHOOSE(MATCH(D183,{"X","Y","-X","-Y"},0),0,90,180,270)+N(E183),"BAD DIR"))</f>
        <v/>
      </c>
      <c r="J183" s="8" t="str">
        <f aca="false">IF(ISNUMBER(I183),ROUND(C183*COS(RADIANS(I183)),4),"")</f>
        <v/>
      </c>
      <c r="K183" s="8" t="str">
        <f aca="false">IF(ISNUMBER(I183),ROUND(C183*SIN(RADIANS(I183)),4),"")</f>
        <v/>
      </c>
      <c r="L183" s="6"/>
      <c r="M183" s="6"/>
      <c r="N183" s="6"/>
      <c r="O183" s="6"/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6"/>
      <c r="G184" s="6"/>
      <c r="H184" s="6"/>
      <c r="I184" s="8" t="str">
        <f aca="false">IF(OR(C184="",D184=""),"",IFERROR(CHOOSE(MATCH(D184,{"X","Y","-X","-Y"},0),0,90,180,270)+N(E184),"BAD DIR"))</f>
        <v/>
      </c>
      <c r="J184" s="8" t="str">
        <f aca="false">IF(ISNUMBER(I184),ROUND(C184*COS(RADIANS(I184)),4),"")</f>
        <v/>
      </c>
      <c r="K184" s="8" t="str">
        <f aca="false">IF(ISNUMBER(I184),ROUND(C184*SIN(RADIANS(I184)),4),"")</f>
        <v/>
      </c>
      <c r="L184" s="6"/>
      <c r="M184" s="6"/>
      <c r="N184" s="6"/>
      <c r="O184" s="6"/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6"/>
      <c r="G185" s="6"/>
      <c r="H185" s="6"/>
      <c r="I185" s="8" t="str">
        <f aca="false">IF(OR(C185="",D185=""),"",IFERROR(CHOOSE(MATCH(D185,{"X","Y","-X","-Y"},0),0,90,180,270)+N(E185),"BAD DIR"))</f>
        <v/>
      </c>
      <c r="J185" s="8" t="str">
        <f aca="false">IF(ISNUMBER(I185),ROUND(C185*COS(RADIANS(I185)),4),"")</f>
        <v/>
      </c>
      <c r="K185" s="8" t="str">
        <f aca="false">IF(ISNUMBER(I185),ROUND(C185*SIN(RADIANS(I185)),4),"")</f>
        <v/>
      </c>
      <c r="L185" s="6"/>
      <c r="M185" s="6"/>
      <c r="N185" s="6"/>
      <c r="O185" s="6"/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6"/>
      <c r="G186" s="6"/>
      <c r="H186" s="6"/>
      <c r="I186" s="8" t="str">
        <f aca="false">IF(OR(C186="",D186=""),"",IFERROR(CHOOSE(MATCH(D186,{"X","Y","-X","-Y"},0),0,90,180,270)+N(E186),"BAD DIR"))</f>
        <v/>
      </c>
      <c r="J186" s="8" t="str">
        <f aca="false">IF(ISNUMBER(I186),ROUND(C186*COS(RADIANS(I186)),4),"")</f>
        <v/>
      </c>
      <c r="K186" s="8" t="str">
        <f aca="false">IF(ISNUMBER(I186),ROUND(C186*SIN(RADIANS(I186)),4),"")</f>
        <v/>
      </c>
      <c r="L186" s="6"/>
      <c r="M186" s="6"/>
      <c r="N186" s="6"/>
      <c r="O186" s="6"/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6"/>
      <c r="G187" s="6"/>
      <c r="H187" s="6"/>
      <c r="I187" s="8" t="str">
        <f aca="false">IF(OR(C187="",D187=""),"",IFERROR(CHOOSE(MATCH(D187,{"X","Y","-X","-Y"},0),0,90,180,270)+N(E187),"BAD DIR"))</f>
        <v/>
      </c>
      <c r="J187" s="8" t="str">
        <f aca="false">IF(ISNUMBER(I187),ROUND(C187*COS(RADIANS(I187)),4),"")</f>
        <v/>
      </c>
      <c r="K187" s="8" t="str">
        <f aca="false">IF(ISNUMBER(I187),ROUND(C187*SIN(RADIANS(I187)),4),"")</f>
        <v/>
      </c>
      <c r="L187" s="6"/>
      <c r="M187" s="6"/>
      <c r="N187" s="6"/>
      <c r="O187" s="6"/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6"/>
      <c r="G188" s="6"/>
      <c r="H188" s="6"/>
      <c r="I188" s="8" t="str">
        <f aca="false">IF(OR(C188="",D188=""),"",IFERROR(CHOOSE(MATCH(D188,{"X","Y","-X","-Y"},0),0,90,180,270)+N(E188),"BAD DIR"))</f>
        <v/>
      </c>
      <c r="J188" s="8" t="str">
        <f aca="false">IF(ISNUMBER(I188),ROUND(C188*COS(RADIANS(I188)),4),"")</f>
        <v/>
      </c>
      <c r="K188" s="8" t="str">
        <f aca="false">IF(ISNUMBER(I188),ROUND(C188*SIN(RADIANS(I188)),4),"")</f>
        <v/>
      </c>
      <c r="L188" s="6"/>
      <c r="M188" s="6"/>
      <c r="N188" s="6"/>
      <c r="O188" s="6"/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6"/>
      <c r="G189" s="6"/>
      <c r="H189" s="6"/>
      <c r="I189" s="8" t="str">
        <f aca="false">IF(OR(C189="",D189=""),"",IFERROR(CHOOSE(MATCH(D189,{"X","Y","-X","-Y"},0),0,90,180,270)+N(E189),"BAD DIR"))</f>
        <v/>
      </c>
      <c r="J189" s="8" t="str">
        <f aca="false">IF(ISNUMBER(I189),ROUND(C189*COS(RADIANS(I189)),4),"")</f>
        <v/>
      </c>
      <c r="K189" s="8" t="str">
        <f aca="false">IF(ISNUMBER(I189),ROUND(C189*SIN(RADIANS(I189)),4),"")</f>
        <v/>
      </c>
      <c r="L189" s="6"/>
      <c r="M189" s="6"/>
      <c r="N189" s="6"/>
      <c r="O189" s="6"/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6"/>
      <c r="G190" s="6"/>
      <c r="H190" s="6"/>
      <c r="I190" s="8" t="str">
        <f aca="false">IF(OR(C190="",D190=""),"",IFERROR(CHOOSE(MATCH(D190,{"X","Y","-X","-Y"},0),0,90,180,270)+N(E190),"BAD DIR"))</f>
        <v/>
      </c>
      <c r="J190" s="8" t="str">
        <f aca="false">IF(ISNUMBER(I190),ROUND(C190*COS(RADIANS(I190)),4),"")</f>
        <v/>
      </c>
      <c r="K190" s="8" t="str">
        <f aca="false">IF(ISNUMBER(I190),ROUND(C190*SIN(RADIANS(I190)),4),"")</f>
        <v/>
      </c>
      <c r="L190" s="6"/>
      <c r="M190" s="6"/>
      <c r="N190" s="6"/>
      <c r="O190" s="6"/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6"/>
      <c r="G191" s="6"/>
      <c r="H191" s="6"/>
      <c r="I191" s="8" t="str">
        <f aca="false">IF(OR(C191="",D191=""),"",IFERROR(CHOOSE(MATCH(D191,{"X","Y","-X","-Y"},0),0,90,180,270)+N(E191),"BAD DIR"))</f>
        <v/>
      </c>
      <c r="J191" s="8" t="str">
        <f aca="false">IF(ISNUMBER(I191),ROUND(C191*COS(RADIANS(I191)),4),"")</f>
        <v/>
      </c>
      <c r="K191" s="8" t="str">
        <f aca="false">IF(ISNUMBER(I191),ROUND(C191*SIN(RADIANS(I191)),4),"")</f>
        <v/>
      </c>
      <c r="L191" s="6"/>
      <c r="M191" s="6"/>
      <c r="N191" s="6"/>
      <c r="O191" s="6"/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6"/>
      <c r="G192" s="6"/>
      <c r="H192" s="6"/>
      <c r="I192" s="8" t="str">
        <f aca="false">IF(OR(C192="",D192=""),"",IFERROR(CHOOSE(MATCH(D192,{"X","Y","-X","-Y"},0),0,90,180,270)+N(E192),"BAD DIR"))</f>
        <v/>
      </c>
      <c r="J192" s="8" t="str">
        <f aca="false">IF(ISNUMBER(I192),ROUND(C192*COS(RADIANS(I192)),4),"")</f>
        <v/>
      </c>
      <c r="K192" s="8" t="str">
        <f aca="false">IF(ISNUMBER(I192),ROUND(C192*SIN(RADIANS(I192)),4),"")</f>
        <v/>
      </c>
      <c r="L192" s="6"/>
      <c r="M192" s="6"/>
      <c r="N192" s="6"/>
      <c r="O192" s="6"/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6"/>
      <c r="G193" s="6"/>
      <c r="H193" s="6"/>
      <c r="I193" s="8" t="str">
        <f aca="false">IF(OR(C193="",D193=""),"",IFERROR(CHOOSE(MATCH(D193,{"X","Y","-X","-Y"},0),0,90,180,270)+N(E193),"BAD DIR"))</f>
        <v/>
      </c>
      <c r="J193" s="8" t="str">
        <f aca="false">IF(ISNUMBER(I193),ROUND(C193*COS(RADIANS(I193)),4),"")</f>
        <v/>
      </c>
      <c r="K193" s="8" t="str">
        <f aca="false">IF(ISNUMBER(I193),ROUND(C193*SIN(RADIANS(I193)),4),"")</f>
        <v/>
      </c>
      <c r="L193" s="6"/>
      <c r="M193" s="6"/>
      <c r="N193" s="6"/>
      <c r="O193" s="6"/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6"/>
      <c r="G194" s="6"/>
      <c r="H194" s="6"/>
      <c r="I194" s="8" t="str">
        <f aca="false">IF(OR(C194="",D194=""),"",IFERROR(CHOOSE(MATCH(D194,{"X","Y","-X","-Y"},0),0,90,180,270)+N(E194),"BAD DIR"))</f>
        <v/>
      </c>
      <c r="J194" s="8" t="str">
        <f aca="false">IF(ISNUMBER(I194),ROUND(C194*COS(RADIANS(I194)),4),"")</f>
        <v/>
      </c>
      <c r="K194" s="8" t="str">
        <f aca="false">IF(ISNUMBER(I194),ROUND(C194*SIN(RADIANS(I194)),4),"")</f>
        <v/>
      </c>
      <c r="L194" s="6"/>
      <c r="M194" s="6"/>
      <c r="N194" s="6"/>
      <c r="O194" s="6"/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6"/>
      <c r="G195" s="6"/>
      <c r="H195" s="6"/>
      <c r="I195" s="8" t="str">
        <f aca="false">IF(OR(C195="",D195=""),"",IFERROR(CHOOSE(MATCH(D195,{"X","Y","-X","-Y"},0),0,90,180,270)+N(E195),"BAD DIR"))</f>
        <v/>
      </c>
      <c r="J195" s="8" t="str">
        <f aca="false">IF(ISNUMBER(I195),ROUND(C195*COS(RADIANS(I195)),4),"")</f>
        <v/>
      </c>
      <c r="K195" s="8" t="str">
        <f aca="false">IF(ISNUMBER(I195),ROUND(C195*SIN(RADIANS(I195)),4),"")</f>
        <v/>
      </c>
      <c r="L195" s="6"/>
      <c r="M195" s="6"/>
      <c r="N195" s="6"/>
      <c r="O195" s="6"/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6"/>
      <c r="G196" s="6"/>
      <c r="H196" s="6"/>
      <c r="I196" s="8" t="str">
        <f aca="false">IF(OR(C196="",D196=""),"",IFERROR(CHOOSE(MATCH(D196,{"X","Y","-X","-Y"},0),0,90,180,270)+N(E196),"BAD DIR"))</f>
        <v/>
      </c>
      <c r="J196" s="8" t="str">
        <f aca="false">IF(ISNUMBER(I196),ROUND(C196*COS(RADIANS(I196)),4),"")</f>
        <v/>
      </c>
      <c r="K196" s="8" t="str">
        <f aca="false">IF(ISNUMBER(I196),ROUND(C196*SIN(RADIANS(I196)),4),"")</f>
        <v/>
      </c>
      <c r="L196" s="6"/>
      <c r="M196" s="6"/>
      <c r="N196" s="6"/>
      <c r="O196" s="6"/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6"/>
      <c r="G197" s="6"/>
      <c r="H197" s="6"/>
      <c r="I197" s="8" t="str">
        <f aca="false">IF(OR(C197="",D197=""),"",IFERROR(CHOOSE(MATCH(D197,{"X","Y","-X","-Y"},0),0,90,180,270)+N(E197),"BAD DIR"))</f>
        <v/>
      </c>
      <c r="J197" s="8" t="str">
        <f aca="false">IF(ISNUMBER(I197),ROUND(C197*COS(RADIANS(I197)),4),"")</f>
        <v/>
      </c>
      <c r="K197" s="8" t="str">
        <f aca="false">IF(ISNUMBER(I197),ROUND(C197*SIN(RADIANS(I197)),4),"")</f>
        <v/>
      </c>
      <c r="L197" s="6"/>
      <c r="M197" s="6"/>
      <c r="N197" s="6"/>
      <c r="O197" s="6"/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6"/>
      <c r="G198" s="6"/>
      <c r="H198" s="6"/>
      <c r="I198" s="8" t="str">
        <f aca="false">IF(OR(C198="",D198=""),"",IFERROR(CHOOSE(MATCH(D198,{"X","Y","-X","-Y"},0),0,90,180,270)+N(E198),"BAD DIR"))</f>
        <v/>
      </c>
      <c r="J198" s="8" t="str">
        <f aca="false">IF(ISNUMBER(I198),ROUND(C198*COS(RADIANS(I198)),4),"")</f>
        <v/>
      </c>
      <c r="K198" s="8" t="str">
        <f aca="false">IF(ISNUMBER(I198),ROUND(C198*SIN(RADIANS(I198)),4),"")</f>
        <v/>
      </c>
      <c r="L198" s="6"/>
      <c r="M198" s="6"/>
      <c r="N198" s="6"/>
      <c r="O198" s="6"/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6"/>
      <c r="G199" s="6"/>
      <c r="H199" s="6"/>
      <c r="I199" s="8" t="str">
        <f aca="false">IF(OR(C199="",D199=""),"",IFERROR(CHOOSE(MATCH(D199,{"X","Y","-X","-Y"},0),0,90,180,270)+N(E199),"BAD DIR"))</f>
        <v/>
      </c>
      <c r="J199" s="8" t="str">
        <f aca="false">IF(ISNUMBER(I199),ROUND(C199*COS(RADIANS(I199)),4),"")</f>
        <v/>
      </c>
      <c r="K199" s="8" t="str">
        <f aca="false">IF(ISNUMBER(I199),ROUND(C199*SIN(RADIANS(I199)),4),"")</f>
        <v/>
      </c>
      <c r="L199" s="6"/>
      <c r="M199" s="6"/>
      <c r="N199" s="6"/>
      <c r="O199" s="6"/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6"/>
      <c r="G200" s="6"/>
      <c r="H200" s="6"/>
      <c r="I200" s="8" t="str">
        <f aca="false">IF(OR(C200="",D200=""),"",IFERROR(CHOOSE(MATCH(D200,{"X","Y","-X","-Y"},0),0,90,180,270)+N(E200),"BAD DIR"))</f>
        <v/>
      </c>
      <c r="J200" s="8" t="str">
        <f aca="false">IF(ISNUMBER(I200),ROUND(C200*COS(RADIANS(I200)),4),"")</f>
        <v/>
      </c>
      <c r="K200" s="8" t="str">
        <f aca="false">IF(ISNUMBER(I200),ROUND(C200*SIN(RADIANS(I200)),4),"")</f>
        <v/>
      </c>
      <c r="L200" s="6"/>
      <c r="M200" s="6"/>
      <c r="N200" s="6"/>
      <c r="O200" s="6"/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6"/>
      <c r="G201" s="6"/>
      <c r="H201" s="6"/>
      <c r="I201" s="8" t="str">
        <f aca="false">IF(OR(C201="",D201=""),"",IFERROR(CHOOSE(MATCH(D201,{"X","Y","-X","-Y"},0),0,90,180,270)+N(E201),"BAD DIR"))</f>
        <v/>
      </c>
      <c r="J201" s="8" t="str">
        <f aca="false">IF(ISNUMBER(I201),ROUND(C201*COS(RADIANS(I201)),4),"")</f>
        <v/>
      </c>
      <c r="K201" s="8" t="str">
        <f aca="false">IF(ISNUMBER(I201),ROUND(C201*SIN(RADIANS(I201)),4),"")</f>
        <v/>
      </c>
      <c r="L201" s="6"/>
      <c r="M201" s="6"/>
      <c r="N201" s="6"/>
      <c r="O201" s="6"/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6"/>
      <c r="G202" s="6"/>
      <c r="H202" s="6"/>
      <c r="I202" s="8" t="str">
        <f aca="false">IF(OR(C202="",D202=""),"",IFERROR(CHOOSE(MATCH(D202,{"X","Y","-X","-Y"},0),0,90,180,270)+N(E202),"BAD DIR"))</f>
        <v/>
      </c>
      <c r="J202" s="8" t="str">
        <f aca="false">IF(ISNUMBER(I202),ROUND(C202*COS(RADIANS(I202)),4),"")</f>
        <v/>
      </c>
      <c r="K202" s="8" t="str">
        <f aca="false">IF(ISNUMBER(I202),ROUND(C202*SIN(RADIANS(I202)),4),"")</f>
        <v/>
      </c>
      <c r="L202" s="6"/>
      <c r="M202" s="6"/>
      <c r="N202" s="6"/>
      <c r="O202" s="6"/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6"/>
      <c r="G203" s="6"/>
      <c r="H203" s="6"/>
      <c r="I203" s="8" t="str">
        <f aca="false">IF(OR(C203="",D203=""),"",IFERROR(CHOOSE(MATCH(D203,{"X","Y","-X","-Y"},0),0,90,180,270)+N(E203),"BAD DIR"))</f>
        <v/>
      </c>
      <c r="J203" s="8" t="str">
        <f aca="false">IF(ISNUMBER(I203),ROUND(C203*COS(RADIANS(I203)),4),"")</f>
        <v/>
      </c>
      <c r="K203" s="8" t="str">
        <f aca="false">IF(ISNUMBER(I203),ROUND(C203*SIN(RADIANS(I203)),4),"")</f>
        <v/>
      </c>
      <c r="L203" s="6"/>
      <c r="M203" s="6"/>
      <c r="N203" s="6"/>
      <c r="O203" s="6"/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6"/>
      <c r="G204" s="6"/>
      <c r="H204" s="6"/>
      <c r="I204" s="8" t="str">
        <f aca="false">IF(OR(C204="",D204=""),"",IFERROR(CHOOSE(MATCH(D204,{"X","Y","-X","-Y"},0),0,90,180,270)+N(E204),"BAD DIR"))</f>
        <v/>
      </c>
      <c r="J204" s="8" t="str">
        <f aca="false">IF(ISNUMBER(I204),ROUND(C204*COS(RADIANS(I204)),4),"")</f>
        <v/>
      </c>
      <c r="K204" s="8" t="str">
        <f aca="false">IF(ISNUMBER(I204),ROUND(C204*SIN(RADIANS(I204)),4),"")</f>
        <v/>
      </c>
      <c r="L204" s="6"/>
      <c r="M204" s="6"/>
      <c r="N204" s="6"/>
      <c r="O204" s="6"/>
    </row>
    <row r="205" customFormat="false" ht="15" hidden="false" customHeight="false" outlineLevel="0" collapsed="false">
      <c r="A205" s="6"/>
      <c r="B205" s="6"/>
      <c r="C205" s="6"/>
      <c r="D205" s="6"/>
      <c r="E205" s="6"/>
      <c r="F205" s="6"/>
      <c r="G205" s="6"/>
      <c r="H205" s="6"/>
      <c r="I205" s="8" t="str">
        <f aca="false">IF(OR(C205="",D205=""),"",IFERROR(CHOOSE(MATCH(D205,{"X","Y","-X","-Y"},0),0,90,180,270)+N(E205),"BAD DIR"))</f>
        <v/>
      </c>
      <c r="J205" s="8" t="str">
        <f aca="false">IF(ISNUMBER(I205),ROUND(C205*COS(RADIANS(I205)),4),"")</f>
        <v/>
      </c>
      <c r="K205" s="8" t="str">
        <f aca="false">IF(ISNUMBER(I205),ROUND(C205*SIN(RADIANS(I205)),4),"")</f>
        <v/>
      </c>
      <c r="L205" s="6"/>
      <c r="M205" s="6"/>
      <c r="N205" s="6"/>
      <c r="O205" s="6"/>
    </row>
    <row r="206" customFormat="false" ht="15" hidden="false" customHeight="false" outlineLevel="0" collapsed="false">
      <c r="A206" s="6"/>
      <c r="B206" s="6"/>
      <c r="C206" s="6"/>
      <c r="D206" s="6"/>
      <c r="E206" s="6"/>
      <c r="F206" s="6"/>
      <c r="G206" s="6"/>
      <c r="H206" s="6"/>
      <c r="I206" s="8" t="str">
        <f aca="false">IF(OR(C206="",D206=""),"",IFERROR(CHOOSE(MATCH(D206,{"X","Y","-X","-Y"},0),0,90,180,270)+N(E206),"BAD DIR"))</f>
        <v/>
      </c>
      <c r="J206" s="8" t="str">
        <f aca="false">IF(ISNUMBER(I206),ROUND(C206*COS(RADIANS(I206)),4),"")</f>
        <v/>
      </c>
      <c r="K206" s="8" t="str">
        <f aca="false">IF(ISNUMBER(I206),ROUND(C206*SIN(RADIANS(I206)),4),"")</f>
        <v/>
      </c>
      <c r="L206" s="6"/>
      <c r="M206" s="6"/>
      <c r="N206" s="6"/>
      <c r="O206" s="6"/>
    </row>
    <row r="207" customFormat="false" ht="15" hidden="false" customHeight="false" outlineLevel="0" collapsed="false">
      <c r="A207" s="6"/>
      <c r="B207" s="6"/>
      <c r="C207" s="6"/>
      <c r="D207" s="6"/>
      <c r="E207" s="6"/>
      <c r="F207" s="6"/>
      <c r="G207" s="6"/>
      <c r="H207" s="6"/>
      <c r="I207" s="8" t="str">
        <f aca="false">IF(OR(C207="",D207=""),"",IFERROR(CHOOSE(MATCH(D207,{"X","Y","-X","-Y"},0),0,90,180,270)+N(E207),"BAD DIR"))</f>
        <v/>
      </c>
      <c r="J207" s="8" t="str">
        <f aca="false">IF(ISNUMBER(I207),ROUND(C207*COS(RADIANS(I207)),4),"")</f>
        <v/>
      </c>
      <c r="K207" s="8" t="str">
        <f aca="false">IF(ISNUMBER(I207),ROUND(C207*SIN(RADIANS(I207)),4),"")</f>
        <v/>
      </c>
      <c r="L207" s="6"/>
      <c r="M207" s="6"/>
      <c r="N207" s="6"/>
      <c r="O207" s="6"/>
    </row>
    <row r="208" customFormat="false" ht="15" hidden="false" customHeight="false" outlineLevel="0" collapsed="false">
      <c r="A208" s="6"/>
      <c r="B208" s="6"/>
      <c r="C208" s="6"/>
      <c r="D208" s="6"/>
      <c r="E208" s="6"/>
      <c r="F208" s="6"/>
      <c r="G208" s="6"/>
      <c r="H208" s="6"/>
      <c r="I208" s="8" t="str">
        <f aca="false">IF(OR(C208="",D208=""),"",IFERROR(CHOOSE(MATCH(D208,{"X","Y","-X","-Y"},0),0,90,180,270)+N(E208),"BAD DIR"))</f>
        <v/>
      </c>
      <c r="J208" s="8" t="str">
        <f aca="false">IF(ISNUMBER(I208),ROUND(C208*COS(RADIANS(I208)),4),"")</f>
        <v/>
      </c>
      <c r="K208" s="8" t="str">
        <f aca="false">IF(ISNUMBER(I208),ROUND(C208*SIN(RADIANS(I208)),4),"")</f>
        <v/>
      </c>
      <c r="L208" s="6"/>
      <c r="M208" s="6"/>
      <c r="N208" s="6"/>
      <c r="O208" s="6"/>
    </row>
    <row r="209" customFormat="false" ht="15" hidden="false" customHeight="false" outlineLevel="0" collapsed="false">
      <c r="A209" s="6"/>
      <c r="B209" s="6"/>
      <c r="C209" s="6"/>
      <c r="D209" s="6"/>
      <c r="E209" s="6"/>
      <c r="F209" s="6"/>
      <c r="G209" s="6"/>
      <c r="H209" s="6"/>
      <c r="I209" s="8" t="str">
        <f aca="false">IF(OR(C209="",D209=""),"",IFERROR(CHOOSE(MATCH(D209,{"X","Y","-X","-Y"},0),0,90,180,270)+N(E209),"BAD DIR"))</f>
        <v/>
      </c>
      <c r="J209" s="8" t="str">
        <f aca="false">IF(ISNUMBER(I209),ROUND(C209*COS(RADIANS(I209)),4),"")</f>
        <v/>
      </c>
      <c r="K209" s="8" t="str">
        <f aca="false">IF(ISNUMBER(I209),ROUND(C209*SIN(RADIANS(I209)),4),"")</f>
        <v/>
      </c>
      <c r="L209" s="6"/>
      <c r="M209" s="6"/>
      <c r="N209" s="6"/>
      <c r="O209" s="6"/>
    </row>
    <row r="210" customFormat="false" ht="15" hidden="false" customHeight="false" outlineLevel="0" collapsed="false">
      <c r="A210" s="6"/>
      <c r="B210" s="6"/>
      <c r="C210" s="6"/>
      <c r="D210" s="6"/>
      <c r="E210" s="6"/>
      <c r="F210" s="6"/>
      <c r="G210" s="6"/>
      <c r="H210" s="6"/>
      <c r="I210" s="8" t="str">
        <f aca="false">IF(OR(C210="",D210=""),"",IFERROR(CHOOSE(MATCH(D210,{"X","Y","-X","-Y"},0),0,90,180,270)+N(E210),"BAD DIR"))</f>
        <v/>
      </c>
      <c r="J210" s="8" t="str">
        <f aca="false">IF(ISNUMBER(I210),ROUND(C210*COS(RADIANS(I210)),4),"")</f>
        <v/>
      </c>
      <c r="K210" s="8" t="str">
        <f aca="false">IF(ISNUMBER(I210),ROUND(C210*SIN(RADIANS(I210)),4),"")</f>
        <v/>
      </c>
      <c r="L210" s="6"/>
      <c r="M210" s="6"/>
      <c r="N210" s="6"/>
      <c r="O210" s="6"/>
    </row>
    <row r="211" customFormat="false" ht="15" hidden="false" customHeight="false" outlineLevel="0" collapsed="false">
      <c r="A211" s="6"/>
      <c r="B211" s="6"/>
      <c r="C211" s="6"/>
      <c r="D211" s="6"/>
      <c r="E211" s="6"/>
      <c r="F211" s="6"/>
      <c r="G211" s="6"/>
      <c r="H211" s="6"/>
      <c r="I211" s="8" t="str">
        <f aca="false">IF(OR(C211="",D211=""),"",IFERROR(CHOOSE(MATCH(D211,{"X","Y","-X","-Y"},0),0,90,180,270)+N(E211),"BAD DIR"))</f>
        <v/>
      </c>
      <c r="J211" s="8" t="str">
        <f aca="false">IF(ISNUMBER(I211),ROUND(C211*COS(RADIANS(I211)),4),"")</f>
        <v/>
      </c>
      <c r="K211" s="8" t="str">
        <f aca="false">IF(ISNUMBER(I211),ROUND(C211*SIN(RADIANS(I211)),4),"")</f>
        <v/>
      </c>
      <c r="L211" s="6"/>
      <c r="M211" s="6"/>
      <c r="N211" s="6"/>
      <c r="O211" s="6"/>
    </row>
    <row r="212" customFormat="false" ht="15" hidden="false" customHeight="false" outlineLevel="0" collapsed="false">
      <c r="A212" s="6"/>
      <c r="B212" s="6"/>
      <c r="C212" s="6"/>
      <c r="D212" s="6"/>
      <c r="E212" s="6"/>
      <c r="F212" s="6"/>
      <c r="G212" s="6"/>
      <c r="H212" s="6"/>
      <c r="I212" s="8" t="str">
        <f aca="false">IF(OR(C212="",D212=""),"",IFERROR(CHOOSE(MATCH(D212,{"X","Y","-X","-Y"},0),0,90,180,270)+N(E212),"BAD DIR"))</f>
        <v/>
      </c>
      <c r="J212" s="8" t="str">
        <f aca="false">IF(ISNUMBER(I212),ROUND(C212*COS(RADIANS(I212)),4),"")</f>
        <v/>
      </c>
      <c r="K212" s="8" t="str">
        <f aca="false">IF(ISNUMBER(I212),ROUND(C212*SIN(RADIANS(I212)),4),"")</f>
        <v/>
      </c>
      <c r="L212" s="6"/>
      <c r="M212" s="6"/>
      <c r="N212" s="6"/>
      <c r="O212" s="6"/>
    </row>
    <row r="213" customFormat="false" ht="15" hidden="false" customHeight="false" outlineLevel="0" collapsed="false">
      <c r="A213" s="6"/>
      <c r="B213" s="6"/>
      <c r="C213" s="6"/>
      <c r="D213" s="6"/>
      <c r="E213" s="6"/>
      <c r="F213" s="6"/>
      <c r="G213" s="6"/>
      <c r="H213" s="6"/>
      <c r="I213" s="8" t="str">
        <f aca="false">IF(OR(C213="",D213=""),"",IFERROR(CHOOSE(MATCH(D213,{"X","Y","-X","-Y"},0),0,90,180,270)+N(E213),"BAD DIR"))</f>
        <v/>
      </c>
      <c r="J213" s="8" t="str">
        <f aca="false">IF(ISNUMBER(I213),ROUND(C213*COS(RADIANS(I213)),4),"")</f>
        <v/>
      </c>
      <c r="K213" s="8" t="str">
        <f aca="false">IF(ISNUMBER(I213),ROUND(C213*SIN(RADIANS(I213)),4),"")</f>
        <v/>
      </c>
      <c r="L213" s="6"/>
      <c r="M213" s="6"/>
      <c r="N213" s="6"/>
      <c r="O213" s="6"/>
    </row>
    <row r="214" customFormat="false" ht="15" hidden="false" customHeight="false" outlineLevel="0" collapsed="false">
      <c r="A214" s="6"/>
      <c r="B214" s="6"/>
      <c r="C214" s="6"/>
      <c r="D214" s="6"/>
      <c r="E214" s="6"/>
      <c r="F214" s="6"/>
      <c r="G214" s="6"/>
      <c r="H214" s="6"/>
      <c r="I214" s="8" t="str">
        <f aca="false">IF(OR(C214="",D214=""),"",IFERROR(CHOOSE(MATCH(D214,{"X","Y","-X","-Y"},0),0,90,180,270)+N(E214),"BAD DIR"))</f>
        <v/>
      </c>
      <c r="J214" s="8" t="str">
        <f aca="false">IF(ISNUMBER(I214),ROUND(C214*COS(RADIANS(I214)),4),"")</f>
        <v/>
      </c>
      <c r="K214" s="8" t="str">
        <f aca="false">IF(ISNUMBER(I214),ROUND(C214*SIN(RADIANS(I214)),4),"")</f>
        <v/>
      </c>
      <c r="L214" s="6"/>
      <c r="M214" s="6"/>
      <c r="N214" s="6"/>
      <c r="O214" s="6"/>
    </row>
    <row r="215" customFormat="false" ht="15" hidden="false" customHeight="false" outlineLevel="0" collapsed="false">
      <c r="A215" s="6"/>
      <c r="B215" s="6"/>
      <c r="C215" s="6"/>
      <c r="D215" s="6"/>
      <c r="E215" s="6"/>
      <c r="F215" s="6"/>
      <c r="G215" s="6"/>
      <c r="H215" s="6"/>
      <c r="I215" s="8" t="str">
        <f aca="false">IF(OR(C215="",D215=""),"",IFERROR(CHOOSE(MATCH(D215,{"X","Y","-X","-Y"},0),0,90,180,270)+N(E215),"BAD DIR"))</f>
        <v/>
      </c>
      <c r="J215" s="8" t="str">
        <f aca="false">IF(ISNUMBER(I215),ROUND(C215*COS(RADIANS(I215)),4),"")</f>
        <v/>
      </c>
      <c r="K215" s="8" t="str">
        <f aca="false">IF(ISNUMBER(I215),ROUND(C215*SIN(RADIANS(I215)),4),"")</f>
        <v/>
      </c>
      <c r="L215" s="6"/>
      <c r="M215" s="6"/>
      <c r="N215" s="6"/>
      <c r="O215" s="6"/>
    </row>
    <row r="216" customFormat="false" ht="15" hidden="false" customHeight="false" outlineLevel="0" collapsed="false">
      <c r="A216" s="6"/>
      <c r="B216" s="6"/>
      <c r="C216" s="6"/>
      <c r="D216" s="6"/>
      <c r="E216" s="6"/>
      <c r="F216" s="6"/>
      <c r="G216" s="6"/>
      <c r="H216" s="6"/>
      <c r="I216" s="8" t="str">
        <f aca="false">IF(OR(C216="",D216=""),"",IFERROR(CHOOSE(MATCH(D216,{"X","Y","-X","-Y"},0),0,90,180,270)+N(E216),"BAD DIR"))</f>
        <v/>
      </c>
      <c r="J216" s="8" t="str">
        <f aca="false">IF(ISNUMBER(I216),ROUND(C216*COS(RADIANS(I216)),4),"")</f>
        <v/>
      </c>
      <c r="K216" s="8" t="str">
        <f aca="false">IF(ISNUMBER(I216),ROUND(C216*SIN(RADIANS(I216)),4),"")</f>
        <v/>
      </c>
      <c r="L216" s="6"/>
      <c r="M216" s="6"/>
      <c r="N216" s="6"/>
      <c r="O216" s="6"/>
    </row>
    <row r="217" customFormat="false" ht="15" hidden="false" customHeight="false" outlineLevel="0" collapsed="false">
      <c r="A217" s="6"/>
      <c r="B217" s="6"/>
      <c r="C217" s="6"/>
      <c r="D217" s="6"/>
      <c r="E217" s="6"/>
      <c r="F217" s="6"/>
      <c r="G217" s="6"/>
      <c r="H217" s="6"/>
      <c r="I217" s="8" t="str">
        <f aca="false">IF(OR(C217="",D217=""),"",IFERROR(CHOOSE(MATCH(D217,{"X","Y","-X","-Y"},0),0,90,180,270)+N(E217),"BAD DIR"))</f>
        <v/>
      </c>
      <c r="J217" s="8" t="str">
        <f aca="false">IF(ISNUMBER(I217),ROUND(C217*COS(RADIANS(I217)),4),"")</f>
        <v/>
      </c>
      <c r="K217" s="8" t="str">
        <f aca="false">IF(ISNUMBER(I217),ROUND(C217*SIN(RADIANS(I217)),4),"")</f>
        <v/>
      </c>
      <c r="L217" s="6"/>
      <c r="M217" s="6"/>
      <c r="N217" s="6"/>
      <c r="O217" s="6"/>
    </row>
    <row r="218" customFormat="false" ht="15" hidden="false" customHeight="false" outlineLevel="0" collapsed="false">
      <c r="A218" s="6"/>
      <c r="B218" s="6"/>
      <c r="C218" s="6"/>
      <c r="D218" s="6"/>
      <c r="E218" s="6"/>
      <c r="F218" s="6"/>
      <c r="G218" s="6"/>
      <c r="H218" s="6"/>
      <c r="I218" s="8" t="str">
        <f aca="false">IF(OR(C218="",D218=""),"",IFERROR(CHOOSE(MATCH(D218,{"X","Y","-X","-Y"},0),0,90,180,270)+N(E218),"BAD DIR"))</f>
        <v/>
      </c>
      <c r="J218" s="8" t="str">
        <f aca="false">IF(ISNUMBER(I218),ROUND(C218*COS(RADIANS(I218)),4),"")</f>
        <v/>
      </c>
      <c r="K218" s="8" t="str">
        <f aca="false">IF(ISNUMBER(I218),ROUND(C218*SIN(RADIANS(I218)),4),"")</f>
        <v/>
      </c>
      <c r="L218" s="6"/>
      <c r="M218" s="6"/>
      <c r="N218" s="6"/>
      <c r="O218" s="6"/>
    </row>
    <row r="219" customFormat="false" ht="15" hidden="false" customHeight="false" outlineLevel="0" collapsed="false">
      <c r="A219" s="6"/>
      <c r="B219" s="6"/>
      <c r="C219" s="6"/>
      <c r="D219" s="6"/>
      <c r="E219" s="6"/>
      <c r="F219" s="6"/>
      <c r="G219" s="6"/>
      <c r="H219" s="6"/>
      <c r="I219" s="8" t="str">
        <f aca="false">IF(OR(C219="",D219=""),"",IFERROR(CHOOSE(MATCH(D219,{"X","Y","-X","-Y"},0),0,90,180,270)+N(E219),"BAD DIR"))</f>
        <v/>
      </c>
      <c r="J219" s="8" t="str">
        <f aca="false">IF(ISNUMBER(I219),ROUND(C219*COS(RADIANS(I219)),4),"")</f>
        <v/>
      </c>
      <c r="K219" s="8" t="str">
        <f aca="false">IF(ISNUMBER(I219),ROUND(C219*SIN(RADIANS(I219)),4),"")</f>
        <v/>
      </c>
      <c r="L219" s="6"/>
      <c r="M219" s="6"/>
      <c r="N219" s="6"/>
      <c r="O219" s="6"/>
    </row>
    <row r="220" customFormat="false" ht="15" hidden="false" customHeight="false" outlineLevel="0" collapsed="false">
      <c r="A220" s="6"/>
      <c r="B220" s="6"/>
      <c r="C220" s="6"/>
      <c r="D220" s="6"/>
      <c r="E220" s="6"/>
      <c r="F220" s="6"/>
      <c r="G220" s="6"/>
      <c r="H220" s="6"/>
      <c r="I220" s="8" t="str">
        <f aca="false">IF(OR(C220="",D220=""),"",IFERROR(CHOOSE(MATCH(D220,{"X","Y","-X","-Y"},0),0,90,180,270)+N(E220),"BAD DIR"))</f>
        <v/>
      </c>
      <c r="J220" s="8" t="str">
        <f aca="false">IF(ISNUMBER(I220),ROUND(C220*COS(RADIANS(I220)),4),"")</f>
        <v/>
      </c>
      <c r="K220" s="8" t="str">
        <f aca="false">IF(ISNUMBER(I220),ROUND(C220*SIN(RADIANS(I220)),4),"")</f>
        <v/>
      </c>
      <c r="L220" s="6"/>
      <c r="M220" s="6"/>
      <c r="N220" s="6"/>
      <c r="O220" s="6"/>
    </row>
    <row r="221" customFormat="false" ht="15" hidden="false" customHeight="false" outlineLevel="0" collapsed="false">
      <c r="A221" s="6"/>
      <c r="B221" s="6"/>
      <c r="C221" s="6"/>
      <c r="D221" s="6"/>
      <c r="E221" s="6"/>
      <c r="F221" s="6"/>
      <c r="G221" s="6"/>
      <c r="H221" s="6"/>
      <c r="I221" s="8" t="str">
        <f aca="false">IF(OR(C221="",D221=""),"",IFERROR(CHOOSE(MATCH(D221,{"X","Y","-X","-Y"},0),0,90,180,270)+N(E221),"BAD DIR"))</f>
        <v/>
      </c>
      <c r="J221" s="8" t="str">
        <f aca="false">IF(ISNUMBER(I221),ROUND(C221*COS(RADIANS(I221)),4),"")</f>
        <v/>
      </c>
      <c r="K221" s="8" t="str">
        <f aca="false">IF(ISNUMBER(I221),ROUND(C221*SIN(RADIANS(I221)),4),"")</f>
        <v/>
      </c>
      <c r="L221" s="6"/>
      <c r="M221" s="6"/>
      <c r="N221" s="6"/>
      <c r="O221" s="6"/>
    </row>
    <row r="222" customFormat="false" ht="15" hidden="false" customHeight="false" outlineLevel="0" collapsed="false">
      <c r="A222" s="6"/>
      <c r="B222" s="6"/>
      <c r="C222" s="6"/>
      <c r="D222" s="6"/>
      <c r="E222" s="6"/>
      <c r="F222" s="6"/>
      <c r="G222" s="6"/>
      <c r="H222" s="6"/>
      <c r="I222" s="8" t="str">
        <f aca="false">IF(OR(C222="",D222=""),"",IFERROR(CHOOSE(MATCH(D222,{"X","Y","-X","-Y"},0),0,90,180,270)+N(E222),"BAD DIR"))</f>
        <v/>
      </c>
      <c r="J222" s="8" t="str">
        <f aca="false">IF(ISNUMBER(I222),ROUND(C222*COS(RADIANS(I222)),4),"")</f>
        <v/>
      </c>
      <c r="K222" s="8" t="str">
        <f aca="false">IF(ISNUMBER(I222),ROUND(C222*SIN(RADIANS(I222)),4),"")</f>
        <v/>
      </c>
      <c r="L222" s="6"/>
      <c r="M222" s="6"/>
      <c r="N222" s="6"/>
      <c r="O222" s="6"/>
    </row>
    <row r="223" customFormat="false" ht="15" hidden="false" customHeight="false" outlineLevel="0" collapsed="false">
      <c r="A223" s="6"/>
      <c r="B223" s="6"/>
      <c r="C223" s="6"/>
      <c r="D223" s="6"/>
      <c r="E223" s="6"/>
      <c r="F223" s="6"/>
      <c r="G223" s="6"/>
      <c r="H223" s="6"/>
      <c r="I223" s="8" t="str">
        <f aca="false">IF(OR(C223="",D223=""),"",IFERROR(CHOOSE(MATCH(D223,{"X","Y","-X","-Y"},0),0,90,180,270)+N(E223),"BAD DIR"))</f>
        <v/>
      </c>
      <c r="J223" s="8" t="str">
        <f aca="false">IF(ISNUMBER(I223),ROUND(C223*COS(RADIANS(I223)),4),"")</f>
        <v/>
      </c>
      <c r="K223" s="8" t="str">
        <f aca="false">IF(ISNUMBER(I223),ROUND(C223*SIN(RADIANS(I223)),4),"")</f>
        <v/>
      </c>
      <c r="L223" s="6"/>
      <c r="M223" s="6"/>
      <c r="N223" s="6"/>
      <c r="O223" s="6"/>
    </row>
    <row r="224" customFormat="false" ht="15" hidden="false" customHeight="false" outlineLevel="0" collapsed="false">
      <c r="A224" s="6"/>
      <c r="B224" s="6"/>
      <c r="C224" s="6"/>
      <c r="D224" s="6"/>
      <c r="E224" s="6"/>
      <c r="F224" s="6"/>
      <c r="G224" s="6"/>
      <c r="H224" s="6"/>
      <c r="I224" s="8" t="str">
        <f aca="false">IF(OR(C224="",D224=""),"",IFERROR(CHOOSE(MATCH(D224,{"X","Y","-X","-Y"},0),0,90,180,270)+N(E224),"BAD DIR"))</f>
        <v/>
      </c>
      <c r="J224" s="8" t="str">
        <f aca="false">IF(ISNUMBER(I224),ROUND(C224*COS(RADIANS(I224)),4),"")</f>
        <v/>
      </c>
      <c r="K224" s="8" t="str">
        <f aca="false">IF(ISNUMBER(I224),ROUND(C224*SIN(RADIANS(I224)),4),"")</f>
        <v/>
      </c>
      <c r="L224" s="6"/>
      <c r="M224" s="6"/>
      <c r="N224" s="6"/>
      <c r="O224" s="6"/>
    </row>
    <row r="225" customFormat="false" ht="15" hidden="false" customHeight="false" outlineLevel="0" collapsed="false">
      <c r="A225" s="6"/>
      <c r="B225" s="6"/>
      <c r="C225" s="6"/>
      <c r="D225" s="6"/>
      <c r="E225" s="6"/>
      <c r="F225" s="6"/>
      <c r="G225" s="6"/>
      <c r="H225" s="6"/>
      <c r="I225" s="8" t="str">
        <f aca="false">IF(OR(C225="",D225=""),"",IFERROR(CHOOSE(MATCH(D225,{"X","Y","-X","-Y"},0),0,90,180,270)+N(E225),"BAD DIR"))</f>
        <v/>
      </c>
      <c r="J225" s="8" t="str">
        <f aca="false">IF(ISNUMBER(I225),ROUND(C225*COS(RADIANS(I225)),4),"")</f>
        <v/>
      </c>
      <c r="K225" s="8" t="str">
        <f aca="false">IF(ISNUMBER(I225),ROUND(C225*SIN(RADIANS(I225)),4),"")</f>
        <v/>
      </c>
      <c r="L225" s="6"/>
      <c r="M225" s="6"/>
      <c r="N225" s="6"/>
      <c r="O225" s="6"/>
    </row>
    <row r="226" customFormat="false" ht="15" hidden="false" customHeight="false" outlineLevel="0" collapsed="false">
      <c r="A226" s="6"/>
      <c r="B226" s="6"/>
      <c r="C226" s="6"/>
      <c r="D226" s="6"/>
      <c r="E226" s="6"/>
      <c r="F226" s="6"/>
      <c r="G226" s="6"/>
      <c r="H226" s="6"/>
      <c r="I226" s="8" t="str">
        <f aca="false">IF(OR(C226="",D226=""),"",IFERROR(CHOOSE(MATCH(D226,{"X","Y","-X","-Y"},0),0,90,180,270)+N(E226),"BAD DIR"))</f>
        <v/>
      </c>
      <c r="J226" s="8" t="str">
        <f aca="false">IF(ISNUMBER(I226),ROUND(C226*COS(RADIANS(I226)),4),"")</f>
        <v/>
      </c>
      <c r="K226" s="8" t="str">
        <f aca="false">IF(ISNUMBER(I226),ROUND(C226*SIN(RADIANS(I226)),4),"")</f>
        <v/>
      </c>
      <c r="L226" s="6"/>
      <c r="M226" s="6"/>
      <c r="N226" s="6"/>
      <c r="O226" s="6"/>
    </row>
    <row r="227" customFormat="false" ht="15" hidden="false" customHeight="false" outlineLevel="0" collapsed="false">
      <c r="A227" s="6"/>
      <c r="B227" s="6"/>
      <c r="C227" s="6"/>
      <c r="D227" s="6"/>
      <c r="E227" s="6"/>
      <c r="F227" s="6"/>
      <c r="G227" s="6"/>
      <c r="H227" s="6"/>
      <c r="I227" s="8" t="str">
        <f aca="false">IF(OR(C227="",D227=""),"",IFERROR(CHOOSE(MATCH(D227,{"X","Y","-X","-Y"},0),0,90,180,270)+N(E227),"BAD DIR"))</f>
        <v/>
      </c>
      <c r="J227" s="8" t="str">
        <f aca="false">IF(ISNUMBER(I227),ROUND(C227*COS(RADIANS(I227)),4),"")</f>
        <v/>
      </c>
      <c r="K227" s="8" t="str">
        <f aca="false">IF(ISNUMBER(I227),ROUND(C227*SIN(RADIANS(I227)),4),"")</f>
        <v/>
      </c>
      <c r="L227" s="6"/>
      <c r="M227" s="6"/>
      <c r="N227" s="6"/>
      <c r="O227" s="6"/>
    </row>
    <row r="228" customFormat="false" ht="15" hidden="false" customHeight="false" outlineLevel="0" collapsed="false">
      <c r="A228" s="6"/>
      <c r="B228" s="6"/>
      <c r="C228" s="6"/>
      <c r="D228" s="6"/>
      <c r="E228" s="6"/>
      <c r="F228" s="6"/>
      <c r="G228" s="6"/>
      <c r="H228" s="6"/>
      <c r="I228" s="8" t="str">
        <f aca="false">IF(OR(C228="",D228=""),"",IFERROR(CHOOSE(MATCH(D228,{"X","Y","-X","-Y"},0),0,90,180,270)+N(E228),"BAD DIR"))</f>
        <v/>
      </c>
      <c r="J228" s="8" t="str">
        <f aca="false">IF(ISNUMBER(I228),ROUND(C228*COS(RADIANS(I228)),4),"")</f>
        <v/>
      </c>
      <c r="K228" s="8" t="str">
        <f aca="false">IF(ISNUMBER(I228),ROUND(C228*SIN(RADIANS(I228)),4),"")</f>
        <v/>
      </c>
      <c r="L228" s="6"/>
      <c r="M228" s="6"/>
      <c r="N228" s="6"/>
      <c r="O228" s="6"/>
    </row>
    <row r="229" customFormat="false" ht="15" hidden="false" customHeight="false" outlineLevel="0" collapsed="false">
      <c r="A229" s="6"/>
      <c r="B229" s="6"/>
      <c r="C229" s="6"/>
      <c r="D229" s="6"/>
      <c r="E229" s="6"/>
      <c r="F229" s="6"/>
      <c r="G229" s="6"/>
      <c r="H229" s="6"/>
      <c r="I229" s="8" t="str">
        <f aca="false">IF(OR(C229="",D229=""),"",IFERROR(CHOOSE(MATCH(D229,{"X","Y","-X","-Y"},0),0,90,180,270)+N(E229),"BAD DIR"))</f>
        <v/>
      </c>
      <c r="J229" s="8" t="str">
        <f aca="false">IF(ISNUMBER(I229),ROUND(C229*COS(RADIANS(I229)),4),"")</f>
        <v/>
      </c>
      <c r="K229" s="8" t="str">
        <f aca="false">IF(ISNUMBER(I229),ROUND(C229*SIN(RADIANS(I229)),4),"")</f>
        <v/>
      </c>
      <c r="L229" s="6"/>
      <c r="M229" s="6"/>
      <c r="N229" s="6"/>
      <c r="O229" s="6"/>
    </row>
    <row r="230" customFormat="false" ht="15" hidden="false" customHeight="false" outlineLevel="0" collapsed="false">
      <c r="A230" s="6"/>
      <c r="B230" s="6"/>
      <c r="C230" s="6"/>
      <c r="D230" s="6"/>
      <c r="E230" s="6"/>
      <c r="F230" s="6"/>
      <c r="G230" s="6"/>
      <c r="H230" s="6"/>
      <c r="I230" s="8" t="str">
        <f aca="false">IF(OR(C230="",D230=""),"",IFERROR(CHOOSE(MATCH(D230,{"X","Y","-X","-Y"},0),0,90,180,270)+N(E230),"BAD DIR"))</f>
        <v/>
      </c>
      <c r="J230" s="8" t="str">
        <f aca="false">IF(ISNUMBER(I230),ROUND(C230*COS(RADIANS(I230)),4),"")</f>
        <v/>
      </c>
      <c r="K230" s="8" t="str">
        <f aca="false">IF(ISNUMBER(I230),ROUND(C230*SIN(RADIANS(I230)),4),"")</f>
        <v/>
      </c>
      <c r="L230" s="6"/>
      <c r="M230" s="6"/>
      <c r="N230" s="6"/>
      <c r="O230" s="6"/>
    </row>
    <row r="231" customFormat="false" ht="15" hidden="false" customHeight="false" outlineLevel="0" collapsed="false">
      <c r="A231" s="6"/>
      <c r="B231" s="6"/>
      <c r="C231" s="6"/>
      <c r="D231" s="6"/>
      <c r="E231" s="6"/>
      <c r="F231" s="6"/>
      <c r="G231" s="6"/>
      <c r="H231" s="6"/>
      <c r="I231" s="8" t="str">
        <f aca="false">IF(OR(C231="",D231=""),"",IFERROR(CHOOSE(MATCH(D231,{"X","Y","-X","-Y"},0),0,90,180,270)+N(E231),"BAD DIR"))</f>
        <v/>
      </c>
      <c r="J231" s="8" t="str">
        <f aca="false">IF(ISNUMBER(I231),ROUND(C231*COS(RADIANS(I231)),4),"")</f>
        <v/>
      </c>
      <c r="K231" s="8" t="str">
        <f aca="false">IF(ISNUMBER(I231),ROUND(C231*SIN(RADIANS(I231)),4),"")</f>
        <v/>
      </c>
      <c r="L231" s="6"/>
      <c r="M231" s="6"/>
      <c r="N231" s="6"/>
      <c r="O231" s="6"/>
    </row>
    <row r="232" customFormat="false" ht="15" hidden="false" customHeight="false" outlineLevel="0" collapsed="false">
      <c r="A232" s="6"/>
      <c r="B232" s="6"/>
      <c r="C232" s="6"/>
      <c r="D232" s="6"/>
      <c r="E232" s="6"/>
      <c r="F232" s="6"/>
      <c r="G232" s="6"/>
      <c r="H232" s="6"/>
      <c r="I232" s="8" t="str">
        <f aca="false">IF(OR(C232="",D232=""),"",IFERROR(CHOOSE(MATCH(D232,{"X","Y","-X","-Y"},0),0,90,180,270)+N(E232),"BAD DIR"))</f>
        <v/>
      </c>
      <c r="J232" s="8" t="str">
        <f aca="false">IF(ISNUMBER(I232),ROUND(C232*COS(RADIANS(I232)),4),"")</f>
        <v/>
      </c>
      <c r="K232" s="8" t="str">
        <f aca="false">IF(ISNUMBER(I232),ROUND(C232*SIN(RADIANS(I232)),4),"")</f>
        <v/>
      </c>
      <c r="L232" s="6"/>
      <c r="M232" s="6"/>
      <c r="N232" s="6"/>
      <c r="O232" s="6"/>
    </row>
    <row r="233" customFormat="false" ht="15" hidden="false" customHeight="false" outlineLevel="0" collapsed="false">
      <c r="A233" s="6"/>
      <c r="B233" s="6"/>
      <c r="C233" s="6"/>
      <c r="D233" s="6"/>
      <c r="E233" s="6"/>
      <c r="F233" s="6"/>
      <c r="G233" s="6"/>
      <c r="H233" s="6"/>
      <c r="I233" s="8" t="str">
        <f aca="false">IF(OR(C233="",D233=""),"",IFERROR(CHOOSE(MATCH(D233,{"X","Y","-X","-Y"},0),0,90,180,270)+N(E233),"BAD DIR"))</f>
        <v/>
      </c>
      <c r="J233" s="8" t="str">
        <f aca="false">IF(ISNUMBER(I233),ROUND(C233*COS(RADIANS(I233)),4),"")</f>
        <v/>
      </c>
      <c r="K233" s="8" t="str">
        <f aca="false">IF(ISNUMBER(I233),ROUND(C233*SIN(RADIANS(I233)),4),"")</f>
        <v/>
      </c>
      <c r="L233" s="6"/>
      <c r="M233" s="6"/>
      <c r="N233" s="6"/>
      <c r="O233" s="6"/>
    </row>
    <row r="234" customFormat="false" ht="15" hidden="false" customHeight="false" outlineLevel="0" collapsed="false">
      <c r="A234" s="6"/>
      <c r="B234" s="6"/>
      <c r="C234" s="6"/>
      <c r="D234" s="6"/>
      <c r="E234" s="6"/>
      <c r="F234" s="6"/>
      <c r="G234" s="6"/>
      <c r="H234" s="6"/>
      <c r="I234" s="8" t="str">
        <f aca="false">IF(OR(C234="",D234=""),"",IFERROR(CHOOSE(MATCH(D234,{"X","Y","-X","-Y"},0),0,90,180,270)+N(E234),"BAD DIR"))</f>
        <v/>
      </c>
      <c r="J234" s="8" t="str">
        <f aca="false">IF(ISNUMBER(I234),ROUND(C234*COS(RADIANS(I234)),4),"")</f>
        <v/>
      </c>
      <c r="K234" s="8" t="str">
        <f aca="false">IF(ISNUMBER(I234),ROUND(C234*SIN(RADIANS(I234)),4),"")</f>
        <v/>
      </c>
      <c r="L234" s="6"/>
      <c r="M234" s="6"/>
      <c r="N234" s="6"/>
      <c r="O234" s="6"/>
    </row>
    <row r="235" customFormat="false" ht="15" hidden="false" customHeight="false" outlineLevel="0" collapsed="false">
      <c r="A235" s="6"/>
      <c r="B235" s="6"/>
      <c r="C235" s="6"/>
      <c r="D235" s="6"/>
      <c r="E235" s="6"/>
      <c r="F235" s="6"/>
      <c r="G235" s="6"/>
      <c r="H235" s="6"/>
      <c r="I235" s="8" t="str">
        <f aca="false">IF(OR(C235="",D235=""),"",IFERROR(CHOOSE(MATCH(D235,{"X","Y","-X","-Y"},0),0,90,180,270)+N(E235),"BAD DIR"))</f>
        <v/>
      </c>
      <c r="J235" s="8" t="str">
        <f aca="false">IF(ISNUMBER(I235),ROUND(C235*COS(RADIANS(I235)),4),"")</f>
        <v/>
      </c>
      <c r="K235" s="8" t="str">
        <f aca="false">IF(ISNUMBER(I235),ROUND(C235*SIN(RADIANS(I235)),4),"")</f>
        <v/>
      </c>
      <c r="L235" s="6"/>
      <c r="M235" s="6"/>
      <c r="N235" s="6"/>
      <c r="O235" s="6"/>
    </row>
    <row r="236" customFormat="false" ht="15" hidden="false" customHeight="false" outlineLevel="0" collapsed="false">
      <c r="A236" s="6"/>
      <c r="B236" s="6"/>
      <c r="C236" s="6"/>
      <c r="D236" s="6"/>
      <c r="E236" s="6"/>
      <c r="F236" s="6"/>
      <c r="G236" s="6"/>
      <c r="H236" s="6"/>
      <c r="I236" s="8" t="str">
        <f aca="false">IF(OR(C236="",D236=""),"",IFERROR(CHOOSE(MATCH(D236,{"X","Y","-X","-Y"},0),0,90,180,270)+N(E236),"BAD DIR"))</f>
        <v/>
      </c>
      <c r="J236" s="8" t="str">
        <f aca="false">IF(ISNUMBER(I236),ROUND(C236*COS(RADIANS(I236)),4),"")</f>
        <v/>
      </c>
      <c r="K236" s="8" t="str">
        <f aca="false">IF(ISNUMBER(I236),ROUND(C236*SIN(RADIANS(I236)),4),"")</f>
        <v/>
      </c>
      <c r="L236" s="6"/>
      <c r="M236" s="6"/>
      <c r="N236" s="6"/>
      <c r="O236" s="6"/>
    </row>
    <row r="237" customFormat="false" ht="15" hidden="false" customHeight="false" outlineLevel="0" collapsed="false">
      <c r="A237" s="6"/>
      <c r="B237" s="6"/>
      <c r="C237" s="6"/>
      <c r="D237" s="6"/>
      <c r="E237" s="6"/>
      <c r="F237" s="6"/>
      <c r="G237" s="6"/>
      <c r="H237" s="6"/>
      <c r="I237" s="8" t="str">
        <f aca="false">IF(OR(C237="",D237=""),"",IFERROR(CHOOSE(MATCH(D237,{"X","Y","-X","-Y"},0),0,90,180,270)+N(E237),"BAD DIR"))</f>
        <v/>
      </c>
      <c r="J237" s="8" t="str">
        <f aca="false">IF(ISNUMBER(I237),ROUND(C237*COS(RADIANS(I237)),4),"")</f>
        <v/>
      </c>
      <c r="K237" s="8" t="str">
        <f aca="false">IF(ISNUMBER(I237),ROUND(C237*SIN(RADIANS(I237)),4),"")</f>
        <v/>
      </c>
      <c r="L237" s="6"/>
      <c r="M237" s="6"/>
      <c r="N237" s="6"/>
      <c r="O237" s="6"/>
    </row>
    <row r="238" customFormat="false" ht="15" hidden="false" customHeight="false" outlineLevel="0" collapsed="false">
      <c r="A238" s="6"/>
      <c r="B238" s="6"/>
      <c r="C238" s="6"/>
      <c r="D238" s="6"/>
      <c r="E238" s="6"/>
      <c r="F238" s="6"/>
      <c r="G238" s="6"/>
      <c r="H238" s="6"/>
      <c r="I238" s="8" t="str">
        <f aca="false">IF(OR(C238="",D238=""),"",IFERROR(CHOOSE(MATCH(D238,{"X","Y","-X","-Y"},0),0,90,180,270)+N(E238),"BAD DIR"))</f>
        <v/>
      </c>
      <c r="J238" s="8" t="str">
        <f aca="false">IF(ISNUMBER(I238),ROUND(C238*COS(RADIANS(I238)),4),"")</f>
        <v/>
      </c>
      <c r="K238" s="8" t="str">
        <f aca="false">IF(ISNUMBER(I238),ROUND(C238*SIN(RADIANS(I238)),4),"")</f>
        <v/>
      </c>
      <c r="L238" s="6"/>
      <c r="M238" s="6"/>
      <c r="N238" s="6"/>
      <c r="O238" s="6"/>
    </row>
    <row r="239" customFormat="false" ht="15" hidden="false" customHeight="false" outlineLevel="0" collapsed="false">
      <c r="A239" s="6"/>
      <c r="B239" s="6"/>
      <c r="C239" s="6"/>
      <c r="D239" s="6"/>
      <c r="E239" s="6"/>
      <c r="F239" s="6"/>
      <c r="G239" s="6"/>
      <c r="H239" s="6"/>
      <c r="I239" s="8" t="str">
        <f aca="false">IF(OR(C239="",D239=""),"",IFERROR(CHOOSE(MATCH(D239,{"X","Y","-X","-Y"},0),0,90,180,270)+N(E239),"BAD DIR"))</f>
        <v/>
      </c>
      <c r="J239" s="8" t="str">
        <f aca="false">IF(ISNUMBER(I239),ROUND(C239*COS(RADIANS(I239)),4),"")</f>
        <v/>
      </c>
      <c r="K239" s="8" t="str">
        <f aca="false">IF(ISNUMBER(I239),ROUND(C239*SIN(RADIANS(I239)),4),"")</f>
        <v/>
      </c>
      <c r="L239" s="6"/>
      <c r="M239" s="6"/>
      <c r="N239" s="6"/>
      <c r="O239" s="6"/>
    </row>
    <row r="240" customFormat="false" ht="15" hidden="false" customHeight="false" outlineLevel="0" collapsed="false">
      <c r="A240" s="6"/>
      <c r="B240" s="6"/>
      <c r="C240" s="6"/>
      <c r="D240" s="6"/>
      <c r="E240" s="6"/>
      <c r="F240" s="6"/>
      <c r="G240" s="6"/>
      <c r="H240" s="6"/>
      <c r="I240" s="8" t="str">
        <f aca="false">IF(OR(C240="",D240=""),"",IFERROR(CHOOSE(MATCH(D240,{"X","Y","-X","-Y"},0),0,90,180,270)+N(E240),"BAD DIR"))</f>
        <v/>
      </c>
      <c r="J240" s="8" t="str">
        <f aca="false">IF(ISNUMBER(I240),ROUND(C240*COS(RADIANS(I240)),4),"")</f>
        <v/>
      </c>
      <c r="K240" s="8" t="str">
        <f aca="false">IF(ISNUMBER(I240),ROUND(C240*SIN(RADIANS(I240)),4),"")</f>
        <v/>
      </c>
      <c r="L240" s="6"/>
      <c r="M240" s="6"/>
      <c r="N240" s="6"/>
      <c r="O240" s="6"/>
    </row>
    <row r="241" customFormat="false" ht="15" hidden="false" customHeight="false" outlineLevel="0" collapsed="false">
      <c r="A241" s="6"/>
      <c r="B241" s="6"/>
      <c r="C241" s="6"/>
      <c r="D241" s="6"/>
      <c r="E241" s="6"/>
      <c r="F241" s="6"/>
      <c r="G241" s="6"/>
      <c r="H241" s="6"/>
      <c r="I241" s="8" t="str">
        <f aca="false">IF(OR(C241="",D241=""),"",IFERROR(CHOOSE(MATCH(D241,{"X","Y","-X","-Y"},0),0,90,180,270)+N(E241),"BAD DIR"))</f>
        <v/>
      </c>
      <c r="J241" s="8" t="str">
        <f aca="false">IF(ISNUMBER(I241),ROUND(C241*COS(RADIANS(I241)),4),"")</f>
        <v/>
      </c>
      <c r="K241" s="8" t="str">
        <f aca="false">IF(ISNUMBER(I241),ROUND(C241*SIN(RADIANS(I241)),4),"")</f>
        <v/>
      </c>
      <c r="L241" s="6"/>
      <c r="M241" s="6"/>
      <c r="N241" s="6"/>
      <c r="O241" s="6"/>
    </row>
    <row r="242" customFormat="false" ht="15" hidden="false" customHeight="false" outlineLevel="0" collapsed="false">
      <c r="A242" s="6"/>
      <c r="B242" s="6"/>
      <c r="C242" s="6"/>
      <c r="D242" s="6"/>
      <c r="E242" s="6"/>
      <c r="F242" s="6"/>
      <c r="G242" s="6"/>
      <c r="H242" s="6"/>
      <c r="I242" s="8" t="str">
        <f aca="false">IF(OR(C242="",D242=""),"",IFERROR(CHOOSE(MATCH(D242,{"X","Y","-X","-Y"},0),0,90,180,270)+N(E242),"BAD DIR"))</f>
        <v/>
      </c>
      <c r="J242" s="8" t="str">
        <f aca="false">IF(ISNUMBER(I242),ROUND(C242*COS(RADIANS(I242)),4),"")</f>
        <v/>
      </c>
      <c r="K242" s="8" t="str">
        <f aca="false">IF(ISNUMBER(I242),ROUND(C242*SIN(RADIANS(I242)),4),"")</f>
        <v/>
      </c>
      <c r="L242" s="6"/>
      <c r="M242" s="6"/>
      <c r="N242" s="6"/>
      <c r="O242" s="6"/>
    </row>
    <row r="243" customFormat="false" ht="15" hidden="false" customHeight="false" outlineLevel="0" collapsed="false">
      <c r="A243" s="6"/>
      <c r="B243" s="6"/>
      <c r="C243" s="6"/>
      <c r="D243" s="6"/>
      <c r="E243" s="6"/>
      <c r="F243" s="6"/>
      <c r="G243" s="6"/>
      <c r="H243" s="6"/>
      <c r="I243" s="8" t="str">
        <f aca="false">IF(OR(C243="",D243=""),"",IFERROR(CHOOSE(MATCH(D243,{"X","Y","-X","-Y"},0),0,90,180,270)+N(E243),"BAD DIR"))</f>
        <v/>
      </c>
      <c r="J243" s="8" t="str">
        <f aca="false">IF(ISNUMBER(I243),ROUND(C243*COS(RADIANS(I243)),4),"")</f>
        <v/>
      </c>
      <c r="K243" s="8" t="str">
        <f aca="false">IF(ISNUMBER(I243),ROUND(C243*SIN(RADIANS(I243)),4),"")</f>
        <v/>
      </c>
      <c r="L243" s="6"/>
      <c r="M243" s="6"/>
      <c r="N243" s="6"/>
      <c r="O243" s="6"/>
    </row>
    <row r="244" customFormat="false" ht="15" hidden="false" customHeight="false" outlineLevel="0" collapsed="false">
      <c r="A244" s="6"/>
      <c r="B244" s="6"/>
      <c r="C244" s="6"/>
      <c r="D244" s="6"/>
      <c r="E244" s="6"/>
      <c r="F244" s="6"/>
      <c r="G244" s="6"/>
      <c r="H244" s="6"/>
      <c r="I244" s="8" t="str">
        <f aca="false">IF(OR(C244="",D244=""),"",IFERROR(CHOOSE(MATCH(D244,{"X","Y","-X","-Y"},0),0,90,180,270)+N(E244),"BAD DIR"))</f>
        <v/>
      </c>
      <c r="J244" s="8" t="str">
        <f aca="false">IF(ISNUMBER(I244),ROUND(C244*COS(RADIANS(I244)),4),"")</f>
        <v/>
      </c>
      <c r="K244" s="8" t="str">
        <f aca="false">IF(ISNUMBER(I244),ROUND(C244*SIN(RADIANS(I244)),4),"")</f>
        <v/>
      </c>
      <c r="L244" s="6"/>
      <c r="M244" s="6"/>
      <c r="N244" s="6"/>
      <c r="O244" s="6"/>
    </row>
    <row r="245" customFormat="false" ht="15" hidden="false" customHeight="false" outlineLevel="0" collapsed="false">
      <c r="A245" s="6"/>
      <c r="B245" s="6"/>
      <c r="C245" s="6"/>
      <c r="D245" s="6"/>
      <c r="E245" s="6"/>
      <c r="F245" s="6"/>
      <c r="G245" s="6"/>
      <c r="H245" s="6"/>
      <c r="I245" s="8" t="str">
        <f aca="false">IF(OR(C245="",D245=""),"",IFERROR(CHOOSE(MATCH(D245,{"X","Y","-X","-Y"},0),0,90,180,270)+N(E245),"BAD DIR"))</f>
        <v/>
      </c>
      <c r="J245" s="8" t="str">
        <f aca="false">IF(ISNUMBER(I245),ROUND(C245*COS(RADIANS(I245)),4),"")</f>
        <v/>
      </c>
      <c r="K245" s="8" t="str">
        <f aca="false">IF(ISNUMBER(I245),ROUND(C245*SIN(RADIANS(I245)),4),"")</f>
        <v/>
      </c>
      <c r="L245" s="6"/>
      <c r="M245" s="6"/>
      <c r="N245" s="6"/>
      <c r="O245" s="6"/>
    </row>
    <row r="246" customFormat="false" ht="15" hidden="false" customHeight="false" outlineLevel="0" collapsed="false">
      <c r="A246" s="6"/>
      <c r="B246" s="6"/>
      <c r="C246" s="6"/>
      <c r="D246" s="6"/>
      <c r="E246" s="6"/>
      <c r="F246" s="6"/>
      <c r="G246" s="6"/>
      <c r="H246" s="6"/>
      <c r="I246" s="8" t="str">
        <f aca="false">IF(OR(C246="",D246=""),"",IFERROR(CHOOSE(MATCH(D246,{"X","Y","-X","-Y"},0),0,90,180,270)+N(E246),"BAD DIR"))</f>
        <v/>
      </c>
      <c r="J246" s="8" t="str">
        <f aca="false">IF(ISNUMBER(I246),ROUND(C246*COS(RADIANS(I246)),4),"")</f>
        <v/>
      </c>
      <c r="K246" s="8" t="str">
        <f aca="false">IF(ISNUMBER(I246),ROUND(C246*SIN(RADIANS(I246)),4),"")</f>
        <v/>
      </c>
      <c r="L246" s="6"/>
      <c r="M246" s="6"/>
      <c r="N246" s="6"/>
      <c r="O246" s="6"/>
    </row>
    <row r="247" customFormat="false" ht="15" hidden="false" customHeight="false" outlineLevel="0" collapsed="false">
      <c r="A247" s="6"/>
      <c r="B247" s="6"/>
      <c r="C247" s="6"/>
      <c r="D247" s="6"/>
      <c r="E247" s="6"/>
      <c r="F247" s="6"/>
      <c r="G247" s="6"/>
      <c r="H247" s="6"/>
      <c r="I247" s="8" t="str">
        <f aca="false">IF(OR(C247="",D247=""),"",IFERROR(CHOOSE(MATCH(D247,{"X","Y","-X","-Y"},0),0,90,180,270)+N(E247),"BAD DIR"))</f>
        <v/>
      </c>
      <c r="J247" s="8" t="str">
        <f aca="false">IF(ISNUMBER(I247),ROUND(C247*COS(RADIANS(I247)),4),"")</f>
        <v/>
      </c>
      <c r="K247" s="8" t="str">
        <f aca="false">IF(ISNUMBER(I247),ROUND(C247*SIN(RADIANS(I247)),4),"")</f>
        <v/>
      </c>
      <c r="L247" s="6"/>
      <c r="M247" s="6"/>
      <c r="N247" s="6"/>
      <c r="O247" s="6"/>
    </row>
    <row r="248" customFormat="false" ht="15" hidden="false" customHeight="false" outlineLevel="0" collapsed="false">
      <c r="A248" s="6"/>
      <c r="B248" s="6"/>
      <c r="C248" s="6"/>
      <c r="D248" s="6"/>
      <c r="E248" s="6"/>
      <c r="F248" s="6"/>
      <c r="G248" s="6"/>
      <c r="H248" s="6"/>
      <c r="I248" s="8" t="str">
        <f aca="false">IF(OR(C248="",D248=""),"",IFERROR(CHOOSE(MATCH(D248,{"X","Y","-X","-Y"},0),0,90,180,270)+N(E248),"BAD DIR"))</f>
        <v/>
      </c>
      <c r="J248" s="8" t="str">
        <f aca="false">IF(ISNUMBER(I248),ROUND(C248*COS(RADIANS(I248)),4),"")</f>
        <v/>
      </c>
      <c r="K248" s="8" t="str">
        <f aca="false">IF(ISNUMBER(I248),ROUND(C248*SIN(RADIANS(I248)),4),"")</f>
        <v/>
      </c>
      <c r="L248" s="6"/>
      <c r="M248" s="6"/>
      <c r="N248" s="6"/>
      <c r="O248" s="6"/>
    </row>
    <row r="249" customFormat="false" ht="15" hidden="false" customHeight="false" outlineLevel="0" collapsed="false">
      <c r="A249" s="6"/>
      <c r="B249" s="6"/>
      <c r="C249" s="6"/>
      <c r="D249" s="6"/>
      <c r="E249" s="6"/>
      <c r="F249" s="6"/>
      <c r="G249" s="6"/>
      <c r="H249" s="6"/>
      <c r="I249" s="8" t="str">
        <f aca="false">IF(OR(C249="",D249=""),"",IFERROR(CHOOSE(MATCH(D249,{"X","Y","-X","-Y"},0),0,90,180,270)+N(E249),"BAD DIR"))</f>
        <v/>
      </c>
      <c r="J249" s="8" t="str">
        <f aca="false">IF(ISNUMBER(I249),ROUND(C249*COS(RADIANS(I249)),4),"")</f>
        <v/>
      </c>
      <c r="K249" s="8" t="str">
        <f aca="false">IF(ISNUMBER(I249),ROUND(C249*SIN(RADIANS(I249)),4),"")</f>
        <v/>
      </c>
      <c r="L249" s="6"/>
      <c r="M249" s="6"/>
      <c r="N249" s="6"/>
      <c r="O249" s="6"/>
    </row>
    <row r="250" customFormat="false" ht="15" hidden="false" customHeight="false" outlineLevel="0" collapsed="false">
      <c r="A250" s="6"/>
      <c r="B250" s="6"/>
      <c r="C250" s="6"/>
      <c r="D250" s="6"/>
      <c r="E250" s="6"/>
      <c r="F250" s="6"/>
      <c r="G250" s="6"/>
      <c r="H250" s="6"/>
      <c r="I250" s="8" t="str">
        <f aca="false">IF(OR(C250="",D250=""),"",IFERROR(CHOOSE(MATCH(D250,{"X","Y","-X","-Y"},0),0,90,180,270)+N(E250),"BAD DIR"))</f>
        <v/>
      </c>
      <c r="J250" s="8" t="str">
        <f aca="false">IF(ISNUMBER(I250),ROUND(C250*COS(RADIANS(I250)),4),"")</f>
        <v/>
      </c>
      <c r="K250" s="8" t="str">
        <f aca="false">IF(ISNUMBER(I250),ROUND(C250*SIN(RADIANS(I250)),4),"")</f>
        <v/>
      </c>
      <c r="L250" s="6"/>
      <c r="M250" s="6"/>
      <c r="N250" s="6"/>
      <c r="O250" s="6"/>
    </row>
    <row r="251" customFormat="false" ht="15" hidden="false" customHeight="false" outlineLevel="0" collapsed="false">
      <c r="A251" s="6"/>
      <c r="B251" s="6"/>
      <c r="C251" s="6"/>
      <c r="D251" s="6"/>
      <c r="E251" s="6"/>
      <c r="F251" s="6"/>
      <c r="G251" s="6"/>
      <c r="H251" s="6"/>
      <c r="I251" s="8" t="str">
        <f aca="false">IF(OR(C251="",D251=""),"",IFERROR(CHOOSE(MATCH(D251,{"X","Y","-X","-Y"},0),0,90,180,270)+N(E251),"BAD DIR"))</f>
        <v/>
      </c>
      <c r="J251" s="8" t="str">
        <f aca="false">IF(ISNUMBER(I251),ROUND(C251*COS(RADIANS(I251)),4),"")</f>
        <v/>
      </c>
      <c r="K251" s="8" t="str">
        <f aca="false">IF(ISNUMBER(I251),ROUND(C251*SIN(RADIANS(I251)),4),"")</f>
        <v/>
      </c>
      <c r="L251" s="6"/>
      <c r="M251" s="6"/>
      <c r="N251" s="6"/>
      <c r="O251" s="6"/>
    </row>
    <row r="252" customFormat="false" ht="15" hidden="false" customHeight="false" outlineLevel="0" collapsed="false">
      <c r="A252" s="6"/>
      <c r="B252" s="6"/>
      <c r="C252" s="6"/>
      <c r="D252" s="6"/>
      <c r="E252" s="6"/>
      <c r="F252" s="6"/>
      <c r="G252" s="6"/>
      <c r="H252" s="6"/>
      <c r="I252" s="8" t="str">
        <f aca="false">IF(OR(C252="",D252=""),"",IFERROR(CHOOSE(MATCH(D252,{"X","Y","-X","-Y"},0),0,90,180,270)+N(E252),"BAD DIR"))</f>
        <v/>
      </c>
      <c r="J252" s="8" t="str">
        <f aca="false">IF(ISNUMBER(I252),ROUND(C252*COS(RADIANS(I252)),4),"")</f>
        <v/>
      </c>
      <c r="K252" s="8" t="str">
        <f aca="false">IF(ISNUMBER(I252),ROUND(C252*SIN(RADIANS(I252)),4),"")</f>
        <v/>
      </c>
      <c r="L252" s="6"/>
      <c r="M252" s="6"/>
      <c r="N252" s="6"/>
      <c r="O252" s="6"/>
    </row>
    <row r="253" customFormat="false" ht="15" hidden="false" customHeight="false" outlineLevel="0" collapsed="false">
      <c r="A253" s="6"/>
      <c r="B253" s="6"/>
      <c r="C253" s="6"/>
      <c r="D253" s="6"/>
      <c r="E253" s="6"/>
      <c r="F253" s="6"/>
      <c r="G253" s="6"/>
      <c r="H253" s="6"/>
      <c r="I253" s="8" t="str">
        <f aca="false">IF(OR(C253="",D253=""),"",IFERROR(CHOOSE(MATCH(D253,{"X","Y","-X","-Y"},0),0,90,180,270)+N(E253),"BAD DIR"))</f>
        <v/>
      </c>
      <c r="J253" s="8" t="str">
        <f aca="false">IF(ISNUMBER(I253),ROUND(C253*COS(RADIANS(I253)),4),"")</f>
        <v/>
      </c>
      <c r="K253" s="8" t="str">
        <f aca="false">IF(ISNUMBER(I253),ROUND(C253*SIN(RADIANS(I253)),4),"")</f>
        <v/>
      </c>
      <c r="L253" s="6"/>
      <c r="M253" s="6"/>
      <c r="N253" s="6"/>
      <c r="O253" s="6"/>
    </row>
    <row r="254" customFormat="false" ht="15" hidden="false" customHeight="false" outlineLevel="0" collapsed="false">
      <c r="A254" s="6"/>
      <c r="B254" s="6"/>
      <c r="C254" s="6"/>
      <c r="D254" s="6"/>
      <c r="E254" s="6"/>
      <c r="F254" s="6"/>
      <c r="G254" s="6"/>
      <c r="H254" s="6"/>
      <c r="I254" s="8" t="str">
        <f aca="false">IF(OR(C254="",D254=""),"",IFERROR(CHOOSE(MATCH(D254,{"X","Y","-X","-Y"},0),0,90,180,270)+N(E254),"BAD DIR"))</f>
        <v/>
      </c>
      <c r="J254" s="8" t="str">
        <f aca="false">IF(ISNUMBER(I254),ROUND(C254*COS(RADIANS(I254)),4),"")</f>
        <v/>
      </c>
      <c r="K254" s="8" t="str">
        <f aca="false">IF(ISNUMBER(I254),ROUND(C254*SIN(RADIANS(I254)),4),"")</f>
        <v/>
      </c>
      <c r="L254" s="6"/>
      <c r="M254" s="6"/>
      <c r="N254" s="6"/>
      <c r="O254" s="6"/>
    </row>
    <row r="255" customFormat="false" ht="15" hidden="false" customHeight="false" outlineLevel="0" collapsed="false">
      <c r="A255" s="6"/>
      <c r="B255" s="6"/>
      <c r="C255" s="6"/>
      <c r="D255" s="6"/>
      <c r="E255" s="6"/>
      <c r="F255" s="6"/>
      <c r="G255" s="6"/>
      <c r="H255" s="6"/>
      <c r="I255" s="8" t="str">
        <f aca="false">IF(OR(C255="",D255=""),"",IFERROR(CHOOSE(MATCH(D255,{"X","Y","-X","-Y"},0),0,90,180,270)+N(E255),"BAD DIR"))</f>
        <v/>
      </c>
      <c r="J255" s="8" t="str">
        <f aca="false">IF(ISNUMBER(I255),ROUND(C255*COS(RADIANS(I255)),4),"")</f>
        <v/>
      </c>
      <c r="K255" s="8" t="str">
        <f aca="false">IF(ISNUMBER(I255),ROUND(C255*SIN(RADIANS(I255)),4),"")</f>
        <v/>
      </c>
      <c r="L255" s="6"/>
      <c r="M255" s="6"/>
      <c r="N255" s="6"/>
      <c r="O255" s="6"/>
    </row>
    <row r="256" customFormat="false" ht="15" hidden="false" customHeight="false" outlineLevel="0" collapsed="false">
      <c r="A256" s="6"/>
      <c r="B256" s="6"/>
      <c r="C256" s="6"/>
      <c r="D256" s="6"/>
      <c r="E256" s="6"/>
      <c r="F256" s="6"/>
      <c r="G256" s="6"/>
      <c r="H256" s="6"/>
      <c r="I256" s="8" t="str">
        <f aca="false">IF(OR(C256="",D256=""),"",IFERROR(CHOOSE(MATCH(D256,{"X","Y","-X","-Y"},0),0,90,180,270)+N(E256),"BAD DIR"))</f>
        <v/>
      </c>
      <c r="J256" s="8" t="str">
        <f aca="false">IF(ISNUMBER(I256),ROUND(C256*COS(RADIANS(I256)),4),"")</f>
        <v/>
      </c>
      <c r="K256" s="8" t="str">
        <f aca="false">IF(ISNUMBER(I256),ROUND(C256*SIN(RADIANS(I256)),4),"")</f>
        <v/>
      </c>
      <c r="L256" s="6"/>
      <c r="M256" s="6"/>
      <c r="N256" s="6"/>
      <c r="O256" s="6"/>
    </row>
    <row r="257" customFormat="false" ht="15" hidden="false" customHeight="false" outlineLevel="0" collapsed="false">
      <c r="A257" s="6"/>
      <c r="B257" s="6"/>
      <c r="C257" s="6"/>
      <c r="D257" s="6"/>
      <c r="E257" s="6"/>
      <c r="F257" s="6"/>
      <c r="G257" s="6"/>
      <c r="H257" s="6"/>
      <c r="I257" s="8" t="str">
        <f aca="false">IF(OR(C257="",D257=""),"",IFERROR(CHOOSE(MATCH(D257,{"X","Y","-X","-Y"},0),0,90,180,270)+N(E257),"BAD DIR"))</f>
        <v/>
      </c>
      <c r="J257" s="8" t="str">
        <f aca="false">IF(ISNUMBER(I257),ROUND(C257*COS(RADIANS(I257)),4),"")</f>
        <v/>
      </c>
      <c r="K257" s="8" t="str">
        <f aca="false">IF(ISNUMBER(I257),ROUND(C257*SIN(RADIANS(I257)),4),"")</f>
        <v/>
      </c>
      <c r="L257" s="6"/>
      <c r="M257" s="6"/>
      <c r="N257" s="6"/>
      <c r="O257" s="6"/>
    </row>
    <row r="258" customFormat="false" ht="15" hidden="false" customHeight="false" outlineLevel="0" collapsed="false">
      <c r="A258" s="6"/>
      <c r="B258" s="6"/>
      <c r="C258" s="6"/>
      <c r="D258" s="6"/>
      <c r="E258" s="6"/>
      <c r="F258" s="6"/>
      <c r="G258" s="6"/>
      <c r="H258" s="6"/>
      <c r="I258" s="8" t="str">
        <f aca="false">IF(OR(C258="",D258=""),"",IFERROR(CHOOSE(MATCH(D258,{"X","Y","-X","-Y"},0),0,90,180,270)+N(E258),"BAD DIR"))</f>
        <v/>
      </c>
      <c r="J258" s="8" t="str">
        <f aca="false">IF(ISNUMBER(I258),ROUND(C258*COS(RADIANS(I258)),4),"")</f>
        <v/>
      </c>
      <c r="K258" s="8" t="str">
        <f aca="false">IF(ISNUMBER(I258),ROUND(C258*SIN(RADIANS(I258)),4),"")</f>
        <v/>
      </c>
      <c r="L258" s="6"/>
      <c r="M258" s="6"/>
      <c r="N258" s="6"/>
      <c r="O258" s="6"/>
    </row>
    <row r="259" customFormat="false" ht="15" hidden="false" customHeight="false" outlineLevel="0" collapsed="false">
      <c r="A259" s="6"/>
      <c r="B259" s="6"/>
      <c r="C259" s="6"/>
      <c r="D259" s="6"/>
      <c r="E259" s="6"/>
      <c r="F259" s="6"/>
      <c r="G259" s="6"/>
      <c r="H259" s="6"/>
      <c r="I259" s="8" t="str">
        <f aca="false">IF(OR(C259="",D259=""),"",IFERROR(CHOOSE(MATCH(D259,{"X","Y","-X","-Y"},0),0,90,180,270)+N(E259),"BAD DIR"))</f>
        <v/>
      </c>
      <c r="J259" s="8" t="str">
        <f aca="false">IF(ISNUMBER(I259),ROUND(C259*COS(RADIANS(I259)),4),"")</f>
        <v/>
      </c>
      <c r="K259" s="8" t="str">
        <f aca="false">IF(ISNUMBER(I259),ROUND(C259*SIN(RADIANS(I259)),4),"")</f>
        <v/>
      </c>
      <c r="L259" s="6"/>
      <c r="M259" s="6"/>
      <c r="N259" s="6"/>
      <c r="O259" s="6"/>
    </row>
    <row r="260" customFormat="false" ht="15" hidden="false" customHeight="false" outlineLevel="0" collapsed="false">
      <c r="A260" s="6"/>
      <c r="B260" s="6"/>
      <c r="C260" s="6"/>
      <c r="D260" s="6"/>
      <c r="E260" s="6"/>
      <c r="F260" s="6"/>
      <c r="G260" s="6"/>
      <c r="H260" s="6"/>
      <c r="I260" s="8" t="str">
        <f aca="false">IF(OR(C260="",D260=""),"",IFERROR(CHOOSE(MATCH(D260,{"X","Y","-X","-Y"},0),0,90,180,270)+N(E260),"BAD DIR"))</f>
        <v/>
      </c>
      <c r="J260" s="8" t="str">
        <f aca="false">IF(ISNUMBER(I260),ROUND(C260*COS(RADIANS(I260)),4),"")</f>
        <v/>
      </c>
      <c r="K260" s="8" t="str">
        <f aca="false">IF(ISNUMBER(I260),ROUND(C260*SIN(RADIANS(I260)),4),"")</f>
        <v/>
      </c>
      <c r="L260" s="6"/>
      <c r="M260" s="6"/>
      <c r="N260" s="6"/>
      <c r="O260" s="6"/>
    </row>
    <row r="261" customFormat="false" ht="15" hidden="false" customHeight="false" outlineLevel="0" collapsed="false">
      <c r="A261" s="6"/>
      <c r="B261" s="6"/>
      <c r="C261" s="6"/>
      <c r="D261" s="6"/>
      <c r="E261" s="6"/>
      <c r="F261" s="6"/>
      <c r="G261" s="6"/>
      <c r="H261" s="6"/>
      <c r="I261" s="8" t="str">
        <f aca="false">IF(OR(C261="",D261=""),"",IFERROR(CHOOSE(MATCH(D261,{"X","Y","-X","-Y"},0),0,90,180,270)+N(E261),"BAD DIR"))</f>
        <v/>
      </c>
      <c r="J261" s="8" t="str">
        <f aca="false">IF(ISNUMBER(I261),ROUND(C261*COS(RADIANS(I261)),4),"")</f>
        <v/>
      </c>
      <c r="K261" s="8" t="str">
        <f aca="false">IF(ISNUMBER(I261),ROUND(C261*SIN(RADIANS(I261)),4),"")</f>
        <v/>
      </c>
      <c r="L261" s="6"/>
      <c r="M261" s="6"/>
      <c r="N261" s="6"/>
      <c r="O261" s="6"/>
    </row>
    <row r="262" customFormat="false" ht="15" hidden="false" customHeight="false" outlineLevel="0" collapsed="false">
      <c r="A262" s="6"/>
      <c r="B262" s="6"/>
      <c r="C262" s="6"/>
      <c r="D262" s="6"/>
      <c r="E262" s="6"/>
      <c r="F262" s="6"/>
      <c r="G262" s="6"/>
      <c r="H262" s="6"/>
      <c r="I262" s="8" t="str">
        <f aca="false">IF(OR(C262="",D262=""),"",IFERROR(CHOOSE(MATCH(D262,{"X","Y","-X","-Y"},0),0,90,180,270)+N(E262),"BAD DIR"))</f>
        <v/>
      </c>
      <c r="J262" s="8" t="str">
        <f aca="false">IF(ISNUMBER(I262),ROUND(C262*COS(RADIANS(I262)),4),"")</f>
        <v/>
      </c>
      <c r="K262" s="8" t="str">
        <f aca="false">IF(ISNUMBER(I262),ROUND(C262*SIN(RADIANS(I262)),4),"")</f>
        <v/>
      </c>
      <c r="L262" s="6"/>
      <c r="M262" s="6"/>
      <c r="N262" s="6"/>
      <c r="O262" s="6"/>
    </row>
    <row r="263" customFormat="false" ht="15" hidden="false" customHeight="false" outlineLevel="0" collapsed="false">
      <c r="A263" s="6"/>
      <c r="B263" s="6"/>
      <c r="C263" s="6"/>
      <c r="D263" s="6"/>
      <c r="E263" s="6"/>
      <c r="F263" s="6"/>
      <c r="G263" s="6"/>
      <c r="H263" s="6"/>
      <c r="I263" s="8" t="str">
        <f aca="false">IF(OR(C263="",D263=""),"",IFERROR(CHOOSE(MATCH(D263,{"X","Y","-X","-Y"},0),0,90,180,270)+N(E263),"BAD DIR"))</f>
        <v/>
      </c>
      <c r="J263" s="8" t="str">
        <f aca="false">IF(ISNUMBER(I263),ROUND(C263*COS(RADIANS(I263)),4),"")</f>
        <v/>
      </c>
      <c r="K263" s="8" t="str">
        <f aca="false">IF(ISNUMBER(I263),ROUND(C263*SIN(RADIANS(I263)),4),"")</f>
        <v/>
      </c>
      <c r="L263" s="6"/>
      <c r="M263" s="6"/>
      <c r="N263" s="6"/>
      <c r="O263" s="6"/>
    </row>
    <row r="264" customFormat="false" ht="15" hidden="false" customHeight="false" outlineLevel="0" collapsed="false">
      <c r="A264" s="6"/>
      <c r="B264" s="6"/>
      <c r="C264" s="6"/>
      <c r="D264" s="6"/>
      <c r="E264" s="6"/>
      <c r="F264" s="6"/>
      <c r="G264" s="6"/>
      <c r="H264" s="6"/>
      <c r="I264" s="8" t="str">
        <f aca="false">IF(OR(C264="",D264=""),"",IFERROR(CHOOSE(MATCH(D264,{"X","Y","-X","-Y"},0),0,90,180,270)+N(E264),"BAD DIR"))</f>
        <v/>
      </c>
      <c r="J264" s="8" t="str">
        <f aca="false">IF(ISNUMBER(I264),ROUND(C264*COS(RADIANS(I264)),4),"")</f>
        <v/>
      </c>
      <c r="K264" s="8" t="str">
        <f aca="false">IF(ISNUMBER(I264),ROUND(C264*SIN(RADIANS(I264)),4),"")</f>
        <v/>
      </c>
      <c r="L264" s="6"/>
      <c r="M264" s="6"/>
      <c r="N264" s="6"/>
      <c r="O264" s="6"/>
    </row>
    <row r="265" customFormat="false" ht="15" hidden="false" customHeight="false" outlineLevel="0" collapsed="false">
      <c r="A265" s="6"/>
      <c r="B265" s="6"/>
      <c r="C265" s="6"/>
      <c r="D265" s="6"/>
      <c r="E265" s="6"/>
      <c r="F265" s="6"/>
      <c r="G265" s="6"/>
      <c r="H265" s="6"/>
      <c r="I265" s="8" t="str">
        <f aca="false">IF(OR(C265="",D265=""),"",IFERROR(CHOOSE(MATCH(D265,{"X","Y","-X","-Y"},0),0,90,180,270)+N(E265),"BAD DIR"))</f>
        <v/>
      </c>
      <c r="J265" s="8" t="str">
        <f aca="false">IF(ISNUMBER(I265),ROUND(C265*COS(RADIANS(I265)),4),"")</f>
        <v/>
      </c>
      <c r="K265" s="8" t="str">
        <f aca="false">IF(ISNUMBER(I265),ROUND(C265*SIN(RADIANS(I265)),4),"")</f>
        <v/>
      </c>
      <c r="L265" s="6"/>
      <c r="M265" s="6"/>
      <c r="N265" s="6"/>
      <c r="O265" s="6"/>
    </row>
    <row r="266" customFormat="false" ht="15" hidden="false" customHeight="false" outlineLevel="0" collapsed="false">
      <c r="A266" s="6"/>
      <c r="B266" s="6"/>
      <c r="C266" s="6"/>
      <c r="D266" s="6"/>
      <c r="E266" s="6"/>
      <c r="F266" s="6"/>
      <c r="G266" s="6"/>
      <c r="H266" s="6"/>
      <c r="I266" s="8" t="str">
        <f aca="false">IF(OR(C266="",D266=""),"",IFERROR(CHOOSE(MATCH(D266,{"X","Y","-X","-Y"},0),0,90,180,270)+N(E266),"BAD DIR"))</f>
        <v/>
      </c>
      <c r="J266" s="8" t="str">
        <f aca="false">IF(ISNUMBER(I266),ROUND(C266*COS(RADIANS(I266)),4),"")</f>
        <v/>
      </c>
      <c r="K266" s="8" t="str">
        <f aca="false">IF(ISNUMBER(I266),ROUND(C266*SIN(RADIANS(I266)),4),"")</f>
        <v/>
      </c>
      <c r="L266" s="6"/>
      <c r="M266" s="6"/>
      <c r="N266" s="6"/>
      <c r="O266" s="6"/>
    </row>
    <row r="267" customFormat="false" ht="15" hidden="false" customHeight="false" outlineLevel="0" collapsed="false">
      <c r="A267" s="6"/>
      <c r="B267" s="6"/>
      <c r="C267" s="6"/>
      <c r="D267" s="6"/>
      <c r="E267" s="6"/>
      <c r="F267" s="6"/>
      <c r="G267" s="6"/>
      <c r="H267" s="6"/>
      <c r="I267" s="8" t="str">
        <f aca="false">IF(OR(C267="",D267=""),"",IFERROR(CHOOSE(MATCH(D267,{"X","Y","-X","-Y"},0),0,90,180,270)+N(E267),"BAD DIR"))</f>
        <v/>
      </c>
      <c r="J267" s="8" t="str">
        <f aca="false">IF(ISNUMBER(I267),ROUND(C267*COS(RADIANS(I267)),4),"")</f>
        <v/>
      </c>
      <c r="K267" s="8" t="str">
        <f aca="false">IF(ISNUMBER(I267),ROUND(C267*SIN(RADIANS(I267)),4),"")</f>
        <v/>
      </c>
      <c r="L267" s="6"/>
      <c r="M267" s="6"/>
      <c r="N267" s="6"/>
      <c r="O267" s="6"/>
    </row>
    <row r="268" customFormat="false" ht="15" hidden="false" customHeight="false" outlineLevel="0" collapsed="false">
      <c r="A268" s="6"/>
      <c r="B268" s="6"/>
      <c r="C268" s="6"/>
      <c r="D268" s="6"/>
      <c r="E268" s="6"/>
      <c r="F268" s="6"/>
      <c r="G268" s="6"/>
      <c r="H268" s="6"/>
      <c r="I268" s="8" t="str">
        <f aca="false">IF(OR(C268="",D268=""),"",IFERROR(CHOOSE(MATCH(D268,{"X","Y","-X","-Y"},0),0,90,180,270)+N(E268),"BAD DIR"))</f>
        <v/>
      </c>
      <c r="J268" s="8" t="str">
        <f aca="false">IF(ISNUMBER(I268),ROUND(C268*COS(RADIANS(I268)),4),"")</f>
        <v/>
      </c>
      <c r="K268" s="8" t="str">
        <f aca="false">IF(ISNUMBER(I268),ROUND(C268*SIN(RADIANS(I268)),4),"")</f>
        <v/>
      </c>
      <c r="L268" s="6"/>
      <c r="M268" s="6"/>
      <c r="N268" s="6"/>
      <c r="O268" s="6"/>
    </row>
    <row r="269" customFormat="false" ht="15" hidden="false" customHeight="false" outlineLevel="0" collapsed="false">
      <c r="A269" s="6"/>
      <c r="B269" s="6"/>
      <c r="C269" s="6"/>
      <c r="D269" s="6"/>
      <c r="E269" s="6"/>
      <c r="F269" s="6"/>
      <c r="G269" s="6"/>
      <c r="H269" s="6"/>
      <c r="I269" s="8" t="str">
        <f aca="false">IF(OR(C269="",D269=""),"",IFERROR(CHOOSE(MATCH(D269,{"X","Y","-X","-Y"},0),0,90,180,270)+N(E269),"BAD DIR"))</f>
        <v/>
      </c>
      <c r="J269" s="8" t="str">
        <f aca="false">IF(ISNUMBER(I269),ROUND(C269*COS(RADIANS(I269)),4),"")</f>
        <v/>
      </c>
      <c r="K269" s="8" t="str">
        <f aca="false">IF(ISNUMBER(I269),ROUND(C269*SIN(RADIANS(I269)),4),"")</f>
        <v/>
      </c>
      <c r="L269" s="6"/>
      <c r="M269" s="6"/>
      <c r="N269" s="6"/>
      <c r="O269" s="6"/>
    </row>
    <row r="270" customFormat="false" ht="15" hidden="false" customHeight="false" outlineLevel="0" collapsed="false">
      <c r="A270" s="6"/>
      <c r="B270" s="6"/>
      <c r="C270" s="6"/>
      <c r="D270" s="6"/>
      <c r="E270" s="6"/>
      <c r="F270" s="6"/>
      <c r="G270" s="6"/>
      <c r="H270" s="6"/>
      <c r="I270" s="8" t="str">
        <f aca="false">IF(OR(C270="",D270=""),"",IFERROR(CHOOSE(MATCH(D270,{"X","Y","-X","-Y"},0),0,90,180,270)+N(E270),"BAD DIR"))</f>
        <v/>
      </c>
      <c r="J270" s="8" t="str">
        <f aca="false">IF(ISNUMBER(I270),ROUND(C270*COS(RADIANS(I270)),4),"")</f>
        <v/>
      </c>
      <c r="K270" s="8" t="str">
        <f aca="false">IF(ISNUMBER(I270),ROUND(C270*SIN(RADIANS(I270)),4),"")</f>
        <v/>
      </c>
      <c r="L270" s="6"/>
      <c r="M270" s="6"/>
      <c r="N270" s="6"/>
      <c r="O270" s="6"/>
    </row>
    <row r="271" customFormat="false" ht="15" hidden="false" customHeight="false" outlineLevel="0" collapsed="false">
      <c r="A271" s="6"/>
      <c r="B271" s="6"/>
      <c r="C271" s="6"/>
      <c r="D271" s="6"/>
      <c r="E271" s="6"/>
      <c r="F271" s="6"/>
      <c r="G271" s="6"/>
      <c r="H271" s="6"/>
      <c r="I271" s="8" t="str">
        <f aca="false">IF(OR(C271="",D271=""),"",IFERROR(CHOOSE(MATCH(D271,{"X","Y","-X","-Y"},0),0,90,180,270)+N(E271),"BAD DIR"))</f>
        <v/>
      </c>
      <c r="J271" s="8" t="str">
        <f aca="false">IF(ISNUMBER(I271),ROUND(C271*COS(RADIANS(I271)),4),"")</f>
        <v/>
      </c>
      <c r="K271" s="8" t="str">
        <f aca="false">IF(ISNUMBER(I271),ROUND(C271*SIN(RADIANS(I271)),4),"")</f>
        <v/>
      </c>
      <c r="L271" s="6"/>
      <c r="M271" s="6"/>
      <c r="N271" s="6"/>
      <c r="O271" s="6"/>
    </row>
    <row r="272" customFormat="false" ht="15" hidden="false" customHeight="false" outlineLevel="0" collapsed="false">
      <c r="A272" s="6"/>
      <c r="B272" s="6"/>
      <c r="C272" s="6"/>
      <c r="D272" s="6"/>
      <c r="E272" s="6"/>
      <c r="F272" s="6"/>
      <c r="G272" s="6"/>
      <c r="H272" s="6"/>
      <c r="I272" s="8" t="str">
        <f aca="false">IF(OR(C272="",D272=""),"",IFERROR(CHOOSE(MATCH(D272,{"X","Y","-X","-Y"},0),0,90,180,270)+N(E272),"BAD DIR"))</f>
        <v/>
      </c>
      <c r="J272" s="8" t="str">
        <f aca="false">IF(ISNUMBER(I272),ROUND(C272*COS(RADIANS(I272)),4),"")</f>
        <v/>
      </c>
      <c r="K272" s="8" t="str">
        <f aca="false">IF(ISNUMBER(I272),ROUND(C272*SIN(RADIANS(I272)),4),"")</f>
        <v/>
      </c>
      <c r="L272" s="6"/>
      <c r="M272" s="6"/>
      <c r="N272" s="6"/>
      <c r="O272" s="6"/>
    </row>
    <row r="273" customFormat="false" ht="15" hidden="false" customHeight="false" outlineLevel="0" collapsed="false">
      <c r="A273" s="6"/>
      <c r="B273" s="6"/>
      <c r="C273" s="6"/>
      <c r="D273" s="6"/>
      <c r="E273" s="6"/>
      <c r="F273" s="6"/>
      <c r="G273" s="6"/>
      <c r="H273" s="6"/>
      <c r="I273" s="8" t="str">
        <f aca="false">IF(OR(C273="",D273=""),"",IFERROR(CHOOSE(MATCH(D273,{"X","Y","-X","-Y"},0),0,90,180,270)+N(E273),"BAD DIR"))</f>
        <v/>
      </c>
      <c r="J273" s="8" t="str">
        <f aca="false">IF(ISNUMBER(I273),ROUND(C273*COS(RADIANS(I273)),4),"")</f>
        <v/>
      </c>
      <c r="K273" s="8" t="str">
        <f aca="false">IF(ISNUMBER(I273),ROUND(C273*SIN(RADIANS(I273)),4),"")</f>
        <v/>
      </c>
      <c r="L273" s="6"/>
      <c r="M273" s="6"/>
      <c r="N273" s="6"/>
      <c r="O273" s="6"/>
    </row>
    <row r="274" customFormat="false" ht="15" hidden="false" customHeight="false" outlineLevel="0" collapsed="false">
      <c r="A274" s="6"/>
      <c r="B274" s="6"/>
      <c r="C274" s="6"/>
      <c r="D274" s="6"/>
      <c r="E274" s="6"/>
      <c r="F274" s="6"/>
      <c r="G274" s="6"/>
      <c r="H274" s="6"/>
      <c r="I274" s="8" t="str">
        <f aca="false">IF(OR(C274="",D274=""),"",IFERROR(CHOOSE(MATCH(D274,{"X","Y","-X","-Y"},0),0,90,180,270)+N(E274),"BAD DIR"))</f>
        <v/>
      </c>
      <c r="J274" s="8" t="str">
        <f aca="false">IF(ISNUMBER(I274),ROUND(C274*COS(RADIANS(I274)),4),"")</f>
        <v/>
      </c>
      <c r="K274" s="8" t="str">
        <f aca="false">IF(ISNUMBER(I274),ROUND(C274*SIN(RADIANS(I274)),4),"")</f>
        <v/>
      </c>
      <c r="L274" s="6"/>
      <c r="M274" s="6"/>
      <c r="N274" s="6"/>
      <c r="O274" s="6"/>
    </row>
    <row r="275" customFormat="false" ht="15" hidden="false" customHeight="false" outlineLevel="0" collapsed="false">
      <c r="A275" s="6"/>
      <c r="B275" s="6"/>
      <c r="C275" s="6"/>
      <c r="D275" s="6"/>
      <c r="E275" s="6"/>
      <c r="F275" s="6"/>
      <c r="G275" s="6"/>
      <c r="H275" s="6"/>
      <c r="I275" s="8" t="str">
        <f aca="false">IF(OR(C275="",D275=""),"",IFERROR(CHOOSE(MATCH(D275,{"X","Y","-X","-Y"},0),0,90,180,270)+N(E275),"BAD DIR"))</f>
        <v/>
      </c>
      <c r="J275" s="8" t="str">
        <f aca="false">IF(ISNUMBER(I275),ROUND(C275*COS(RADIANS(I275)),4),"")</f>
        <v/>
      </c>
      <c r="K275" s="8" t="str">
        <f aca="false">IF(ISNUMBER(I275),ROUND(C275*SIN(RADIANS(I275)),4),"")</f>
        <v/>
      </c>
      <c r="L275" s="6"/>
      <c r="M275" s="6"/>
      <c r="N275" s="6"/>
      <c r="O275" s="6"/>
    </row>
    <row r="276" customFormat="false" ht="15" hidden="false" customHeight="false" outlineLevel="0" collapsed="false">
      <c r="A276" s="6"/>
      <c r="B276" s="6"/>
      <c r="C276" s="6"/>
      <c r="D276" s="6"/>
      <c r="E276" s="6"/>
      <c r="F276" s="6"/>
      <c r="G276" s="6"/>
      <c r="H276" s="6"/>
      <c r="I276" s="8" t="str">
        <f aca="false">IF(OR(C276="",D276=""),"",IFERROR(CHOOSE(MATCH(D276,{"X","Y","-X","-Y"},0),0,90,180,270)+N(E276),"BAD DIR"))</f>
        <v/>
      </c>
      <c r="J276" s="8" t="str">
        <f aca="false">IF(ISNUMBER(I276),ROUND(C276*COS(RADIANS(I276)),4),"")</f>
        <v/>
      </c>
      <c r="K276" s="8" t="str">
        <f aca="false">IF(ISNUMBER(I276),ROUND(C276*SIN(RADIANS(I276)),4),"")</f>
        <v/>
      </c>
      <c r="L276" s="6"/>
      <c r="M276" s="6"/>
      <c r="N276" s="6"/>
      <c r="O276" s="6"/>
    </row>
    <row r="277" customFormat="false" ht="15" hidden="false" customHeight="false" outlineLevel="0" collapsed="false">
      <c r="A277" s="6"/>
      <c r="B277" s="6"/>
      <c r="C277" s="6"/>
      <c r="D277" s="6"/>
      <c r="E277" s="6"/>
      <c r="F277" s="6"/>
      <c r="G277" s="6"/>
      <c r="H277" s="6"/>
      <c r="I277" s="8" t="str">
        <f aca="false">IF(OR(C277="",D277=""),"",IFERROR(CHOOSE(MATCH(D277,{"X","Y","-X","-Y"},0),0,90,180,270)+N(E277),"BAD DIR"))</f>
        <v/>
      </c>
      <c r="J277" s="8" t="str">
        <f aca="false">IF(ISNUMBER(I277),ROUND(C277*COS(RADIANS(I277)),4),"")</f>
        <v/>
      </c>
      <c r="K277" s="8" t="str">
        <f aca="false">IF(ISNUMBER(I277),ROUND(C277*SIN(RADIANS(I277)),4),"")</f>
        <v/>
      </c>
      <c r="L277" s="6"/>
      <c r="M277" s="6"/>
      <c r="N277" s="6"/>
      <c r="O277" s="6"/>
    </row>
    <row r="278" customFormat="false" ht="15" hidden="false" customHeight="false" outlineLevel="0" collapsed="false">
      <c r="A278" s="6"/>
      <c r="B278" s="6"/>
      <c r="C278" s="6"/>
      <c r="D278" s="6"/>
      <c r="E278" s="6"/>
      <c r="F278" s="6"/>
      <c r="G278" s="6"/>
      <c r="H278" s="6"/>
      <c r="I278" s="8" t="str">
        <f aca="false">IF(OR(C278="",D278=""),"",IFERROR(CHOOSE(MATCH(D278,{"X","Y","-X","-Y"},0),0,90,180,270)+N(E278),"BAD DIR"))</f>
        <v/>
      </c>
      <c r="J278" s="8" t="str">
        <f aca="false">IF(ISNUMBER(I278),ROUND(C278*COS(RADIANS(I278)),4),"")</f>
        <v/>
      </c>
      <c r="K278" s="8" t="str">
        <f aca="false">IF(ISNUMBER(I278),ROUND(C278*SIN(RADIANS(I278)),4),"")</f>
        <v/>
      </c>
      <c r="L278" s="6"/>
      <c r="M278" s="6"/>
      <c r="N278" s="6"/>
      <c r="O278" s="6"/>
    </row>
    <row r="279" customFormat="false" ht="15" hidden="false" customHeight="false" outlineLevel="0" collapsed="false">
      <c r="A279" s="6"/>
      <c r="B279" s="6"/>
      <c r="C279" s="6"/>
      <c r="D279" s="6"/>
      <c r="E279" s="6"/>
      <c r="F279" s="6"/>
      <c r="G279" s="6"/>
      <c r="H279" s="6"/>
      <c r="I279" s="8" t="str">
        <f aca="false">IF(OR(C279="",D279=""),"",IFERROR(CHOOSE(MATCH(D279,{"X","Y","-X","-Y"},0),0,90,180,270)+N(E279),"BAD DIR"))</f>
        <v/>
      </c>
      <c r="J279" s="8" t="str">
        <f aca="false">IF(ISNUMBER(I279),ROUND(C279*COS(RADIANS(I279)),4),"")</f>
        <v/>
      </c>
      <c r="K279" s="8" t="str">
        <f aca="false">IF(ISNUMBER(I279),ROUND(C279*SIN(RADIANS(I279)),4),"")</f>
        <v/>
      </c>
      <c r="L279" s="6"/>
      <c r="M279" s="6"/>
      <c r="N279" s="6"/>
      <c r="O279" s="6"/>
    </row>
    <row r="280" customFormat="false" ht="15" hidden="false" customHeight="false" outlineLevel="0" collapsed="false">
      <c r="A280" s="6"/>
      <c r="B280" s="6"/>
      <c r="C280" s="6"/>
      <c r="D280" s="6"/>
      <c r="E280" s="6"/>
      <c r="F280" s="6"/>
      <c r="G280" s="6"/>
      <c r="H280" s="6"/>
      <c r="I280" s="8" t="str">
        <f aca="false">IF(OR(C280="",D280=""),"",IFERROR(CHOOSE(MATCH(D280,{"X","Y","-X","-Y"},0),0,90,180,270)+N(E280),"BAD DIR"))</f>
        <v/>
      </c>
      <c r="J280" s="8" t="str">
        <f aca="false">IF(ISNUMBER(I280),ROUND(C280*COS(RADIANS(I280)),4),"")</f>
        <v/>
      </c>
      <c r="K280" s="8" t="str">
        <f aca="false">IF(ISNUMBER(I280),ROUND(C280*SIN(RADIANS(I280)),4),"")</f>
        <v/>
      </c>
      <c r="L280" s="6"/>
      <c r="M280" s="6"/>
      <c r="N280" s="6"/>
      <c r="O280" s="6"/>
    </row>
    <row r="281" customFormat="false" ht="15" hidden="false" customHeight="false" outlineLevel="0" collapsed="false">
      <c r="A281" s="6"/>
      <c r="B281" s="6"/>
      <c r="C281" s="6"/>
      <c r="D281" s="6"/>
      <c r="E281" s="6"/>
      <c r="F281" s="6"/>
      <c r="G281" s="6"/>
      <c r="H281" s="6"/>
      <c r="I281" s="8" t="str">
        <f aca="false">IF(OR(C281="",D281=""),"",IFERROR(CHOOSE(MATCH(D281,{"X","Y","-X","-Y"},0),0,90,180,270)+N(E281),"BAD DIR"))</f>
        <v/>
      </c>
      <c r="J281" s="8" t="str">
        <f aca="false">IF(ISNUMBER(I281),ROUND(C281*COS(RADIANS(I281)),4),"")</f>
        <v/>
      </c>
      <c r="K281" s="8" t="str">
        <f aca="false">IF(ISNUMBER(I281),ROUND(C281*SIN(RADIANS(I281)),4),"")</f>
        <v/>
      </c>
      <c r="L281" s="6"/>
      <c r="M281" s="6"/>
      <c r="N281" s="6"/>
      <c r="O281" s="6"/>
    </row>
    <row r="282" customFormat="false" ht="15" hidden="false" customHeight="false" outlineLevel="0" collapsed="false">
      <c r="A282" s="6"/>
      <c r="B282" s="6"/>
      <c r="C282" s="6"/>
      <c r="D282" s="6"/>
      <c r="E282" s="6"/>
      <c r="F282" s="6"/>
      <c r="G282" s="6"/>
      <c r="H282" s="6"/>
      <c r="I282" s="8" t="str">
        <f aca="false">IF(OR(C282="",D282=""),"",IFERROR(CHOOSE(MATCH(D282,{"X","Y","-X","-Y"},0),0,90,180,270)+N(E282),"BAD DIR"))</f>
        <v/>
      </c>
      <c r="J282" s="8" t="str">
        <f aca="false">IF(ISNUMBER(I282),ROUND(C282*COS(RADIANS(I282)),4),"")</f>
        <v/>
      </c>
      <c r="K282" s="8" t="str">
        <f aca="false">IF(ISNUMBER(I282),ROUND(C282*SIN(RADIANS(I282)),4),"")</f>
        <v/>
      </c>
      <c r="L282" s="6"/>
      <c r="M282" s="6"/>
      <c r="N282" s="6"/>
      <c r="O282" s="6"/>
    </row>
    <row r="283" customFormat="false" ht="15" hidden="false" customHeight="false" outlineLevel="0" collapsed="false">
      <c r="A283" s="6"/>
      <c r="B283" s="6"/>
      <c r="C283" s="6"/>
      <c r="D283" s="6"/>
      <c r="E283" s="6"/>
      <c r="F283" s="6"/>
      <c r="G283" s="6"/>
      <c r="H283" s="6"/>
      <c r="I283" s="8" t="str">
        <f aca="false">IF(OR(C283="",D283=""),"",IFERROR(CHOOSE(MATCH(D283,{"X","Y","-X","-Y"},0),0,90,180,270)+N(E283),"BAD DIR"))</f>
        <v/>
      </c>
      <c r="J283" s="8" t="str">
        <f aca="false">IF(ISNUMBER(I283),ROUND(C283*COS(RADIANS(I283)),4),"")</f>
        <v/>
      </c>
      <c r="K283" s="8" t="str">
        <f aca="false">IF(ISNUMBER(I283),ROUND(C283*SIN(RADIANS(I283)),4),"")</f>
        <v/>
      </c>
      <c r="L283" s="6"/>
      <c r="M283" s="6"/>
      <c r="N283" s="6"/>
      <c r="O283" s="6"/>
    </row>
    <row r="284" customFormat="false" ht="15" hidden="false" customHeight="false" outlineLevel="0" collapsed="false">
      <c r="A284" s="6"/>
      <c r="B284" s="6"/>
      <c r="C284" s="6"/>
      <c r="D284" s="6"/>
      <c r="E284" s="6"/>
      <c r="F284" s="6"/>
      <c r="G284" s="6"/>
      <c r="H284" s="6"/>
      <c r="I284" s="8" t="str">
        <f aca="false">IF(OR(C284="",D284=""),"",IFERROR(CHOOSE(MATCH(D284,{"X","Y","-X","-Y"},0),0,90,180,270)+N(E284),"BAD DIR"))</f>
        <v/>
      </c>
      <c r="J284" s="8" t="str">
        <f aca="false">IF(ISNUMBER(I284),ROUND(C284*COS(RADIANS(I284)),4),"")</f>
        <v/>
      </c>
      <c r="K284" s="8" t="str">
        <f aca="false">IF(ISNUMBER(I284),ROUND(C284*SIN(RADIANS(I284)),4),"")</f>
        <v/>
      </c>
      <c r="L284" s="6"/>
      <c r="M284" s="6"/>
      <c r="N284" s="6"/>
      <c r="O284" s="6"/>
    </row>
    <row r="285" customFormat="false" ht="15" hidden="false" customHeight="false" outlineLevel="0" collapsed="false">
      <c r="A285" s="6"/>
      <c r="B285" s="6"/>
      <c r="C285" s="6"/>
      <c r="D285" s="6"/>
      <c r="E285" s="6"/>
      <c r="F285" s="6"/>
      <c r="G285" s="6"/>
      <c r="H285" s="6"/>
      <c r="I285" s="8" t="str">
        <f aca="false">IF(OR(C285="",D285=""),"",IFERROR(CHOOSE(MATCH(D285,{"X","Y","-X","-Y"},0),0,90,180,270)+N(E285),"BAD DIR"))</f>
        <v/>
      </c>
      <c r="J285" s="8" t="str">
        <f aca="false">IF(ISNUMBER(I285),ROUND(C285*COS(RADIANS(I285)),4),"")</f>
        <v/>
      </c>
      <c r="K285" s="8" t="str">
        <f aca="false">IF(ISNUMBER(I285),ROUND(C285*SIN(RADIANS(I285)),4),"")</f>
        <v/>
      </c>
      <c r="L285" s="6"/>
      <c r="M285" s="6"/>
      <c r="N285" s="6"/>
      <c r="O285" s="6"/>
    </row>
    <row r="286" customFormat="false" ht="15" hidden="false" customHeight="false" outlineLevel="0" collapsed="false">
      <c r="A286" s="6"/>
      <c r="B286" s="6"/>
      <c r="C286" s="6"/>
      <c r="D286" s="6"/>
      <c r="E286" s="6"/>
      <c r="F286" s="6"/>
      <c r="G286" s="6"/>
      <c r="H286" s="6"/>
      <c r="I286" s="8" t="str">
        <f aca="false">IF(OR(C286="",D286=""),"",IFERROR(CHOOSE(MATCH(D286,{"X","Y","-X","-Y"},0),0,90,180,270)+N(E286),"BAD DIR"))</f>
        <v/>
      </c>
      <c r="J286" s="8" t="str">
        <f aca="false">IF(ISNUMBER(I286),ROUND(C286*COS(RADIANS(I286)),4),"")</f>
        <v/>
      </c>
      <c r="K286" s="8" t="str">
        <f aca="false">IF(ISNUMBER(I286),ROUND(C286*SIN(RADIANS(I286)),4),"")</f>
        <v/>
      </c>
      <c r="L286" s="6"/>
      <c r="M286" s="6"/>
      <c r="N286" s="6"/>
      <c r="O286" s="6"/>
    </row>
    <row r="287" customFormat="false" ht="15" hidden="false" customHeight="false" outlineLevel="0" collapsed="false">
      <c r="A287" s="6"/>
      <c r="B287" s="6"/>
      <c r="C287" s="6"/>
      <c r="D287" s="6"/>
      <c r="E287" s="6"/>
      <c r="F287" s="6"/>
      <c r="G287" s="6"/>
      <c r="H287" s="6"/>
      <c r="I287" s="8" t="str">
        <f aca="false">IF(OR(C287="",D287=""),"",IFERROR(CHOOSE(MATCH(D287,{"X","Y","-X","-Y"},0),0,90,180,270)+N(E287),"BAD DIR"))</f>
        <v/>
      </c>
      <c r="J287" s="8" t="str">
        <f aca="false">IF(ISNUMBER(I287),ROUND(C287*COS(RADIANS(I287)),4),"")</f>
        <v/>
      </c>
      <c r="K287" s="8" t="str">
        <f aca="false">IF(ISNUMBER(I287),ROUND(C287*SIN(RADIANS(I287)),4),"")</f>
        <v/>
      </c>
      <c r="L287" s="6"/>
      <c r="M287" s="6"/>
      <c r="N287" s="6"/>
      <c r="O287" s="6"/>
    </row>
    <row r="288" customFormat="false" ht="15" hidden="false" customHeight="false" outlineLevel="0" collapsed="false">
      <c r="A288" s="6"/>
      <c r="B288" s="6"/>
      <c r="C288" s="6"/>
      <c r="D288" s="6"/>
      <c r="E288" s="6"/>
      <c r="F288" s="6"/>
      <c r="G288" s="6"/>
      <c r="H288" s="6"/>
      <c r="I288" s="8" t="str">
        <f aca="false">IF(OR(C288="",D288=""),"",IFERROR(CHOOSE(MATCH(D288,{"X","Y","-X","-Y"},0),0,90,180,270)+N(E288),"BAD DIR"))</f>
        <v/>
      </c>
      <c r="J288" s="8" t="str">
        <f aca="false">IF(ISNUMBER(I288),ROUND(C288*COS(RADIANS(I288)),4),"")</f>
        <v/>
      </c>
      <c r="K288" s="8" t="str">
        <f aca="false">IF(ISNUMBER(I288),ROUND(C288*SIN(RADIANS(I288)),4),"")</f>
        <v/>
      </c>
      <c r="L288" s="6"/>
      <c r="M288" s="6"/>
      <c r="N288" s="6"/>
      <c r="O288" s="6"/>
    </row>
    <row r="289" customFormat="false" ht="15" hidden="false" customHeight="false" outlineLevel="0" collapsed="false">
      <c r="A289" s="6"/>
      <c r="B289" s="6"/>
      <c r="C289" s="6"/>
      <c r="D289" s="6"/>
      <c r="E289" s="6"/>
      <c r="F289" s="6"/>
      <c r="G289" s="6"/>
      <c r="H289" s="6"/>
      <c r="I289" s="8" t="str">
        <f aca="false">IF(OR(C289="",D289=""),"",IFERROR(CHOOSE(MATCH(D289,{"X","Y","-X","-Y"},0),0,90,180,270)+N(E289),"BAD DIR"))</f>
        <v/>
      </c>
      <c r="J289" s="8" t="str">
        <f aca="false">IF(ISNUMBER(I289),ROUND(C289*COS(RADIANS(I289)),4),"")</f>
        <v/>
      </c>
      <c r="K289" s="8" t="str">
        <f aca="false">IF(ISNUMBER(I289),ROUND(C289*SIN(RADIANS(I289)),4),"")</f>
        <v/>
      </c>
      <c r="L289" s="6"/>
      <c r="M289" s="6"/>
      <c r="N289" s="6"/>
      <c r="O289" s="6"/>
    </row>
    <row r="290" customFormat="false" ht="15" hidden="false" customHeight="false" outlineLevel="0" collapsed="false">
      <c r="A290" s="6"/>
      <c r="B290" s="6"/>
      <c r="C290" s="6"/>
      <c r="D290" s="6"/>
      <c r="E290" s="6"/>
      <c r="F290" s="6"/>
      <c r="G290" s="6"/>
      <c r="H290" s="6"/>
      <c r="I290" s="8" t="str">
        <f aca="false">IF(OR(C290="",D290=""),"",IFERROR(CHOOSE(MATCH(D290,{"X","Y","-X","-Y"},0),0,90,180,270)+N(E290),"BAD DIR"))</f>
        <v/>
      </c>
      <c r="J290" s="8" t="str">
        <f aca="false">IF(ISNUMBER(I290),ROUND(C290*COS(RADIANS(I290)),4),"")</f>
        <v/>
      </c>
      <c r="K290" s="8" t="str">
        <f aca="false">IF(ISNUMBER(I290),ROUND(C290*SIN(RADIANS(I290)),4),"")</f>
        <v/>
      </c>
      <c r="L290" s="6"/>
      <c r="M290" s="6"/>
      <c r="N290" s="6"/>
      <c r="O290" s="6"/>
    </row>
    <row r="291" customFormat="false" ht="15" hidden="false" customHeight="false" outlineLevel="0" collapsed="false">
      <c r="A291" s="6"/>
      <c r="B291" s="6"/>
      <c r="C291" s="6"/>
      <c r="D291" s="6"/>
      <c r="E291" s="6"/>
      <c r="F291" s="6"/>
      <c r="G291" s="6"/>
      <c r="H291" s="6"/>
      <c r="I291" s="8" t="str">
        <f aca="false">IF(OR(C291="",D291=""),"",IFERROR(CHOOSE(MATCH(D291,{"X","Y","-X","-Y"},0),0,90,180,270)+N(E291),"BAD DIR"))</f>
        <v/>
      </c>
      <c r="J291" s="8" t="str">
        <f aca="false">IF(ISNUMBER(I291),ROUND(C291*COS(RADIANS(I291)),4),"")</f>
        <v/>
      </c>
      <c r="K291" s="8" t="str">
        <f aca="false">IF(ISNUMBER(I291),ROUND(C291*SIN(RADIANS(I291)),4),"")</f>
        <v/>
      </c>
      <c r="L291" s="6"/>
      <c r="M291" s="6"/>
      <c r="N291" s="6"/>
      <c r="O291" s="6"/>
    </row>
    <row r="292" customFormat="false" ht="15" hidden="false" customHeight="false" outlineLevel="0" collapsed="false">
      <c r="A292" s="6"/>
      <c r="B292" s="6"/>
      <c r="C292" s="6"/>
      <c r="D292" s="6"/>
      <c r="E292" s="6"/>
      <c r="F292" s="6"/>
      <c r="G292" s="6"/>
      <c r="H292" s="6"/>
      <c r="I292" s="8" t="str">
        <f aca="false">IF(OR(C292="",D292=""),"",IFERROR(CHOOSE(MATCH(D292,{"X","Y","-X","-Y"},0),0,90,180,270)+N(E292),"BAD DIR"))</f>
        <v/>
      </c>
      <c r="J292" s="8" t="str">
        <f aca="false">IF(ISNUMBER(I292),ROUND(C292*COS(RADIANS(I292)),4),"")</f>
        <v/>
      </c>
      <c r="K292" s="8" t="str">
        <f aca="false">IF(ISNUMBER(I292),ROUND(C292*SIN(RADIANS(I292)),4),"")</f>
        <v/>
      </c>
      <c r="L292" s="6"/>
      <c r="M292" s="6"/>
      <c r="N292" s="6"/>
      <c r="O292" s="6"/>
    </row>
    <row r="293" customFormat="false" ht="15" hidden="false" customHeight="false" outlineLevel="0" collapsed="false">
      <c r="A293" s="6"/>
      <c r="B293" s="6"/>
      <c r="C293" s="6"/>
      <c r="D293" s="6"/>
      <c r="E293" s="6"/>
      <c r="F293" s="6"/>
      <c r="G293" s="6"/>
      <c r="H293" s="6"/>
      <c r="I293" s="8" t="str">
        <f aca="false">IF(OR(C293="",D293=""),"",IFERROR(CHOOSE(MATCH(D293,{"X","Y","-X","-Y"},0),0,90,180,270)+N(E293),"BAD DIR"))</f>
        <v/>
      </c>
      <c r="J293" s="8" t="str">
        <f aca="false">IF(ISNUMBER(I293),ROUND(C293*COS(RADIANS(I293)),4),"")</f>
        <v/>
      </c>
      <c r="K293" s="8" t="str">
        <f aca="false">IF(ISNUMBER(I293),ROUND(C293*SIN(RADIANS(I293)),4),"")</f>
        <v/>
      </c>
      <c r="L293" s="6"/>
      <c r="M293" s="6"/>
      <c r="N293" s="6"/>
      <c r="O293" s="6"/>
    </row>
    <row r="294" customFormat="false" ht="15" hidden="false" customHeight="false" outlineLevel="0" collapsed="false">
      <c r="A294" s="6"/>
      <c r="B294" s="6"/>
      <c r="C294" s="6"/>
      <c r="D294" s="6"/>
      <c r="E294" s="6"/>
      <c r="F294" s="6"/>
      <c r="G294" s="6"/>
      <c r="H294" s="6"/>
      <c r="I294" s="8" t="str">
        <f aca="false">IF(OR(C294="",D294=""),"",IFERROR(CHOOSE(MATCH(D294,{"X","Y","-X","-Y"},0),0,90,180,270)+N(E294),"BAD DIR"))</f>
        <v/>
      </c>
      <c r="J294" s="8" t="str">
        <f aca="false">IF(ISNUMBER(I294),ROUND(C294*COS(RADIANS(I294)),4),"")</f>
        <v/>
      </c>
      <c r="K294" s="8" t="str">
        <f aca="false">IF(ISNUMBER(I294),ROUND(C294*SIN(RADIANS(I294)),4),"")</f>
        <v/>
      </c>
      <c r="L294" s="6"/>
      <c r="M294" s="6"/>
      <c r="N294" s="6"/>
      <c r="O294" s="6"/>
    </row>
    <row r="295" customFormat="false" ht="15" hidden="false" customHeight="false" outlineLevel="0" collapsed="false">
      <c r="A295" s="6"/>
      <c r="B295" s="6"/>
      <c r="C295" s="6"/>
      <c r="D295" s="6"/>
      <c r="E295" s="6"/>
      <c r="F295" s="6"/>
      <c r="G295" s="6"/>
      <c r="H295" s="6"/>
      <c r="I295" s="8" t="str">
        <f aca="false">IF(OR(C295="",D295=""),"",IFERROR(CHOOSE(MATCH(D295,{"X","Y","-X","-Y"},0),0,90,180,270)+N(E295),"BAD DIR"))</f>
        <v/>
      </c>
      <c r="J295" s="8" t="str">
        <f aca="false">IF(ISNUMBER(I295),ROUND(C295*COS(RADIANS(I295)),4),"")</f>
        <v/>
      </c>
      <c r="K295" s="8" t="str">
        <f aca="false">IF(ISNUMBER(I295),ROUND(C295*SIN(RADIANS(I295)),4),"")</f>
        <v/>
      </c>
      <c r="L295" s="6"/>
      <c r="M295" s="6"/>
      <c r="N295" s="6"/>
      <c r="O295" s="6"/>
    </row>
    <row r="296" customFormat="false" ht="15" hidden="false" customHeight="false" outlineLevel="0" collapsed="false">
      <c r="A296" s="6"/>
      <c r="B296" s="6"/>
      <c r="C296" s="6"/>
      <c r="D296" s="6"/>
      <c r="E296" s="6"/>
      <c r="F296" s="6"/>
      <c r="G296" s="6"/>
      <c r="H296" s="6"/>
      <c r="I296" s="8" t="str">
        <f aca="false">IF(OR(C296="",D296=""),"",IFERROR(CHOOSE(MATCH(D296,{"X","Y","-X","-Y"},0),0,90,180,270)+N(E296),"BAD DIR"))</f>
        <v/>
      </c>
      <c r="J296" s="8" t="str">
        <f aca="false">IF(ISNUMBER(I296),ROUND(C296*COS(RADIANS(I296)),4),"")</f>
        <v/>
      </c>
      <c r="K296" s="8" t="str">
        <f aca="false">IF(ISNUMBER(I296),ROUND(C296*SIN(RADIANS(I296)),4),"")</f>
        <v/>
      </c>
      <c r="L296" s="6"/>
      <c r="M296" s="6"/>
      <c r="N296" s="6"/>
      <c r="O296" s="6"/>
    </row>
    <row r="297" customFormat="false" ht="15" hidden="false" customHeight="false" outlineLevel="0" collapsed="false">
      <c r="A297" s="6"/>
      <c r="B297" s="6"/>
      <c r="C297" s="6"/>
      <c r="D297" s="6"/>
      <c r="E297" s="6"/>
      <c r="F297" s="6"/>
      <c r="G297" s="6"/>
      <c r="H297" s="6"/>
      <c r="I297" s="8" t="str">
        <f aca="false">IF(OR(C297="",D297=""),"",IFERROR(CHOOSE(MATCH(D297,{"X","Y","-X","-Y"},0),0,90,180,270)+N(E297),"BAD DIR"))</f>
        <v/>
      </c>
      <c r="J297" s="8" t="str">
        <f aca="false">IF(ISNUMBER(I297),ROUND(C297*COS(RADIANS(I297)),4),"")</f>
        <v/>
      </c>
      <c r="K297" s="8" t="str">
        <f aca="false">IF(ISNUMBER(I297),ROUND(C297*SIN(RADIANS(I297)),4),"")</f>
        <v/>
      </c>
      <c r="L297" s="6"/>
      <c r="M297" s="6"/>
      <c r="N297" s="6"/>
      <c r="O297" s="6"/>
    </row>
    <row r="298" customFormat="false" ht="15" hidden="false" customHeight="false" outlineLevel="0" collapsed="false">
      <c r="A298" s="6"/>
      <c r="B298" s="6"/>
      <c r="C298" s="6"/>
      <c r="D298" s="6"/>
      <c r="E298" s="6"/>
      <c r="F298" s="6"/>
      <c r="G298" s="6"/>
      <c r="H298" s="6"/>
      <c r="I298" s="8" t="str">
        <f aca="false">IF(OR(C298="",D298=""),"",IFERROR(CHOOSE(MATCH(D298,{"X","Y","-X","-Y"},0),0,90,180,270)+N(E298),"BAD DIR"))</f>
        <v/>
      </c>
      <c r="J298" s="8" t="str">
        <f aca="false">IF(ISNUMBER(I298),ROUND(C298*COS(RADIANS(I298)),4),"")</f>
        <v/>
      </c>
      <c r="K298" s="8" t="str">
        <f aca="false">IF(ISNUMBER(I298),ROUND(C298*SIN(RADIANS(I298)),4),"")</f>
        <v/>
      </c>
      <c r="L298" s="6"/>
      <c r="M298" s="6"/>
      <c r="N298" s="6"/>
      <c r="O298" s="6"/>
    </row>
    <row r="299" customFormat="false" ht="15" hidden="false" customHeight="false" outlineLevel="0" collapsed="false">
      <c r="A299" s="6"/>
      <c r="B299" s="6"/>
      <c r="C299" s="6"/>
      <c r="D299" s="6"/>
      <c r="E299" s="6"/>
      <c r="F299" s="6"/>
      <c r="G299" s="6"/>
      <c r="H299" s="6"/>
      <c r="I299" s="8" t="str">
        <f aca="false">IF(OR(C299="",D299=""),"",IFERROR(CHOOSE(MATCH(D299,{"X","Y","-X","-Y"},0),0,90,180,270)+N(E299),"BAD DIR"))</f>
        <v/>
      </c>
      <c r="J299" s="8" t="str">
        <f aca="false">IF(ISNUMBER(I299),ROUND(C299*COS(RADIANS(I299)),4),"")</f>
        <v/>
      </c>
      <c r="K299" s="8" t="str">
        <f aca="false">IF(ISNUMBER(I299),ROUND(C299*SIN(RADIANS(I299)),4),"")</f>
        <v/>
      </c>
      <c r="L299" s="6"/>
      <c r="M299" s="6"/>
      <c r="N299" s="6"/>
      <c r="O299" s="6"/>
    </row>
    <row r="300" customFormat="false" ht="15" hidden="false" customHeight="false" outlineLevel="0" collapsed="false">
      <c r="A300" s="6"/>
      <c r="B300" s="6"/>
      <c r="C300" s="6"/>
      <c r="D300" s="6"/>
      <c r="E300" s="6"/>
      <c r="F300" s="6"/>
      <c r="G300" s="6"/>
      <c r="H300" s="6"/>
      <c r="I300" s="8" t="str">
        <f aca="false">IF(OR(C300="",D300=""),"",IFERROR(CHOOSE(MATCH(D300,{"X","Y","-X","-Y"},0),0,90,180,270)+N(E300),"BAD DIR"))</f>
        <v/>
      </c>
      <c r="J300" s="8" t="str">
        <f aca="false">IF(ISNUMBER(I300),ROUND(C300*COS(RADIANS(I300)),4),"")</f>
        <v/>
      </c>
      <c r="K300" s="8" t="str">
        <f aca="false">IF(ISNUMBER(I300),ROUND(C300*SIN(RADIANS(I300)),4),"")</f>
        <v/>
      </c>
      <c r="L300" s="6"/>
      <c r="M300" s="6"/>
      <c r="N300" s="6"/>
      <c r="O300" s="6"/>
    </row>
    <row r="301" customFormat="false" ht="15" hidden="false" customHeight="false" outlineLevel="0" collapsed="false">
      <c r="A301" s="6"/>
      <c r="B301" s="6"/>
      <c r="C301" s="6"/>
      <c r="D301" s="6"/>
      <c r="E301" s="6"/>
      <c r="F301" s="6"/>
      <c r="G301" s="6"/>
      <c r="H301" s="6"/>
      <c r="I301" s="8" t="str">
        <f aca="false">IF(OR(C301="",D301=""),"",IFERROR(CHOOSE(MATCH(D301,{"X","Y","-X","-Y"},0),0,90,180,270)+N(E301),"BAD DIR"))</f>
        <v/>
      </c>
      <c r="J301" s="8" t="str">
        <f aca="false">IF(ISNUMBER(I301),ROUND(C301*COS(RADIANS(I301)),4),"")</f>
        <v/>
      </c>
      <c r="K301" s="8" t="str">
        <f aca="false">IF(ISNUMBER(I301),ROUND(C301*SIN(RADIANS(I301)),4),"")</f>
        <v/>
      </c>
      <c r="L301" s="6"/>
      <c r="M301" s="6"/>
      <c r="N301" s="6"/>
      <c r="O301" s="6"/>
    </row>
  </sheetData>
  <dataValidations count="4">
    <dataValidation allowBlank="true" errorStyle="stop" operator="between" showDropDown="false" showErrorMessage="false" showInputMessage="false" sqref="D2:D301" type="list">
      <formula1>"X,Y,-X,-Y"</formula1>
      <formula2>0</formula2>
    </dataValidation>
    <dataValidation allowBlank="true" errorStyle="stop" operator="between" showDropDown="false" showErrorMessage="false" showInputMessage="false" sqref="F2:F301" type="list">
      <formula1>"EXT,INT"</formula1>
      <formula2>0</formula2>
    </dataValidation>
    <dataValidation allowBlank="true" errorStyle="stop" operator="between" showDropDown="false" showErrorMessage="false" showInputMessage="false" sqref="L2:L301" type="list">
      <formula1>"Straight,Arc"</formula1>
      <formula2>0</formula2>
    </dataValidation>
    <dataValidation allowBlank="true" errorStyle="stop" operator="between" showDropDown="false" showErrorMessage="false" showInputMessage="false" sqref="O2:O301" type="list">
      <formula1>"Out,In"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01"/>
  <sheetViews>
    <sheetView tabSelected="false" workbookViewId="0">
      <pane xSplit="0" ySplit="1" topLeftCell="A2" activePane="bottomLeft" state="frozen"/>
      <selection pane="bottomLeft" activeCell="A2" sqref="A2"/>
    </sheetView>
  </sheetViews>
  <sheetFormatPr defaultColWidth="8.6796875" defaultRowHeight="15"/>
  <cols>
    <col min="1" max="1" width="10" customWidth="true"/>
    <col min="2" max="2" width="11" customWidth="true"/>
    <col min="3" max="3" width="9" customWidth="true"/>
    <col min="4" max="4" width="9" customWidth="true"/>
    <col min="5" max="5" width="13" customWidth="true"/>
    <col min="6" max="6" width="9" customWidth="true"/>
    <col min="7" max="7" width="9" customWidth="true"/>
    <col min="8" max="8" width="9" customWidth="true"/>
    <col min="9" max="9" width="11" customWidth="true"/>
    <col min="10" max="10" width="11" customWidth="true"/>
    <col min="11" max="11" width="46" customWidth="true"/>
  </cols>
  <sheetData>
    <row r="1" ht="15" customHeight="false">
      <c r="A1" s="4" t="inlineStr">
        <is>
          <t xml:space="preserve">Type</t>
        </is>
      </c>
      <c r="B1" s="4" t="inlineStr">
        <is>
          <t xml:space="preserve">Style</t>
        </is>
      </c>
      <c r="C1" s="4" t="inlineStr">
        <is>
          <t xml:space="preserve">RoomID</t>
        </is>
      </c>
      <c r="D1" s="4" t="inlineStr">
        <is>
          <t xml:space="preserve">WallSeq</t>
        </is>
      </c>
      <c r="E1" s="4" t="inlineStr">
        <is>
          <t xml:space="preserve">StartOffset</t>
        </is>
      </c>
      <c r="F1" s="4" t="inlineStr">
        <is>
          <t xml:space="preserve">Width</t>
        </is>
      </c>
      <c r="G1" s="4" t="inlineStr">
        <is>
          <t xml:space="preserve">Hinge</t>
        </is>
      </c>
      <c r="H1" s="4" t="inlineStr">
        <is>
          <t xml:space="preserve">Opens</t>
        </is>
      </c>
      <c r="I1" s="4" t="inlineStr">
        <is>
          <t xml:space="preserve">Glazing</t>
        </is>
      </c>
      <c r="J1" s="4" t="inlineStr">
        <is>
          <t xml:space="preserve">Thickness</t>
        </is>
      </c>
      <c r="K1" s="4" t="inlineStr">
        <is>
          <t xml:space="preserve">Remarks</t>
        </is>
      </c>
    </row>
    <row r="2" ht="15" customHeight="false">
      <c r="A2" s="6" t="inlineStr">
        <is>
          <t xml:space="preserve">Door</t>
        </is>
      </c>
      <c r="B2" s="6" t="inlineStr">
        <is>
          <t xml:space="preserve">Single</t>
        </is>
      </c>
      <c r="C2" s="6" t="n">
        <v>1</v>
      </c>
      <c r="D2" s="6" t="n">
        <v>1</v>
      </c>
      <c r="E2" s="6" t="n">
        <v>0.8</v>
      </c>
      <c r="F2" s="6" t="n">
        <v>1</v>
      </c>
      <c r="G2" s="6" t="inlineStr">
        <is>
          <t xml:space="preserve">Start</t>
        </is>
      </c>
      <c r="H2" s="6" t="inlineStr">
        <is>
          <t xml:space="preserve">In</t>
        </is>
      </c>
      <c r="I2" s="6" t="inlineStr">
        <is>
          <t xml:space="preserve">None</t>
        </is>
      </c>
      <c r="J2" s="6"/>
      <c r="K2" s="6" t="inlineStr">
        <is>
          <t xml:space="preserve">D1 Main entrance: single leaf door</t>
        </is>
      </c>
    </row>
    <row r="3" ht="15" customHeight="false">
      <c r="A3" s="6" t="inlineStr">
        <is>
          <t xml:space="preserve">Door</t>
        </is>
      </c>
      <c r="B3" s="6" t="inlineStr">
        <is>
          <t xml:space="preserve">Sliding</t>
        </is>
      </c>
      <c r="C3" s="6" t="n">
        <v>1</v>
      </c>
      <c r="D3" s="6" t="n">
        <v>4</v>
      </c>
      <c r="E3" s="6" t="n">
        <v>0.9</v>
      </c>
      <c r="F3" s="6" t="n">
        <v>2</v>
      </c>
      <c r="G3" s="6" t="inlineStr">
        <is>
          <t xml:space="preserve">Start</t>
        </is>
      </c>
      <c r="H3" s="6" t="inlineStr">
        <is>
          <t xml:space="preserve">In</t>
        </is>
      </c>
      <c r="I3" s="6" t="inlineStr">
        <is>
          <t xml:space="preserve">Double</t>
        </is>
      </c>
      <c r="J3" s="6"/>
      <c r="K3" s="6" t="inlineStr">
        <is>
          <t xml:space="preserve">D2 Patio door: sliding, double glazed</t>
        </is>
      </c>
    </row>
    <row r="4" ht="15" customHeight="false">
      <c r="A4" s="6" t="inlineStr">
        <is>
          <t xml:space="preserve">Door</t>
        </is>
      </c>
      <c r="B4" s="6" t="inlineStr">
        <is>
          <t xml:space="preserve">Double</t>
        </is>
      </c>
      <c r="C4" s="6" t="n">
        <v>1</v>
      </c>
      <c r="D4" s="6" t="n">
        <v>3</v>
      </c>
      <c r="E4" s="6" t="n">
        <v>1.4</v>
      </c>
      <c r="F4" s="6" t="n">
        <v>1.6</v>
      </c>
      <c r="G4" s="6" t="inlineStr">
        <is>
          <t xml:space="preserve">Start</t>
        </is>
      </c>
      <c r="H4" s="6" t="inlineStr">
        <is>
          <t xml:space="preserve">In</t>
        </is>
      </c>
      <c r="I4" s="6" t="inlineStr">
        <is>
          <t xml:space="preserve">None</t>
        </is>
      </c>
      <c r="J4" s="6"/>
      <c r="K4" s="6" t="inlineStr">
        <is>
          <t xml:space="preserve">D3 Wide double door into the dining room</t>
        </is>
      </c>
    </row>
    <row r="5" ht="15" customHeight="false">
      <c r="A5" s="6" t="inlineStr">
        <is>
          <t xml:space="preserve">Door</t>
        </is>
      </c>
      <c r="B5" s="6" t="inlineStr">
        <is>
          <t xml:space="preserve">Single</t>
        </is>
      </c>
      <c r="C5" s="6" t="n">
        <v>1</v>
      </c>
      <c r="D5" s="6" t="n">
        <v>2</v>
      </c>
      <c r="E5" s="6" t="n">
        <v>0.4</v>
      </c>
      <c r="F5" s="6" t="n">
        <v>0.9</v>
      </c>
      <c r="G5" s="6" t="inlineStr">
        <is>
          <t xml:space="preserve">Start</t>
        </is>
      </c>
      <c r="H5" s="6" t="inlineStr">
        <is>
          <t xml:space="preserve">Out</t>
        </is>
      </c>
      <c r="I5" s="6" t="inlineStr">
        <is>
          <t xml:space="preserve">None</t>
        </is>
      </c>
      <c r="J5" s="6"/>
      <c r="K5" s="6" t="inlineStr">
        <is>
          <t xml:space="preserve">D4 Into BR1: swings out of the living room</t>
        </is>
      </c>
    </row>
    <row r="6" ht="15" customHeight="false">
      <c r="A6" s="6" t="inlineStr">
        <is>
          <t xml:space="preserve">Door</t>
        </is>
      </c>
      <c r="B6" s="6" t="inlineStr">
        <is>
          <t xml:space="preserve">Single</t>
        </is>
      </c>
      <c r="C6" s="6" t="n">
        <v>3</v>
      </c>
      <c r="D6" s="6" t="n">
        <v>4</v>
      </c>
      <c r="E6" s="6" t="n">
        <v>1.4</v>
      </c>
      <c r="F6" s="6" t="n">
        <v>0.9</v>
      </c>
      <c r="G6" s="6" t="inlineStr">
        <is>
          <t xml:space="preserve">End</t>
        </is>
      </c>
      <c r="H6" s="6" t="inlineStr">
        <is>
          <t xml:space="preserve">In</t>
        </is>
      </c>
      <c r="I6" s="6" t="inlineStr">
        <is>
          <t xml:space="preserve">None</t>
        </is>
      </c>
      <c r="J6" s="6"/>
      <c r="K6" s="6" t="inlineStr">
        <is>
          <t xml:space="preserve">D5 BR2 door: hinged at the wall's far end</t>
        </is>
      </c>
    </row>
    <row r="7" ht="15" customHeight="false">
      <c r="A7" s="6" t="inlineStr">
        <is>
          <t xml:space="preserve">Door</t>
        </is>
      </c>
      <c r="B7" s="6" t="inlineStr">
        <is>
          <t xml:space="preserve">Single</t>
        </is>
      </c>
      <c r="C7" s="6" t="n">
        <v>4</v>
      </c>
      <c r="D7" s="6" t="n">
        <v>4</v>
      </c>
      <c r="E7" s="6" t="n">
        <v>2.7</v>
      </c>
      <c r="F7" s="6" t="n">
        <v>0.9</v>
      </c>
      <c r="G7" s="6" t="inlineStr">
        <is>
          <t xml:space="preserve">End</t>
        </is>
      </c>
      <c r="H7" s="6" t="inlineStr">
        <is>
          <t xml:space="preserve">In</t>
        </is>
      </c>
      <c r="I7" s="6" t="inlineStr">
        <is>
          <t xml:space="preserve">None</t>
        </is>
      </c>
      <c r="J7" s="6"/>
      <c r="K7" s="6" t="inlineStr">
        <is>
          <t xml:space="preserve">D6 BR3 door, from the dining room</t>
        </is>
      </c>
    </row>
    <row r="8" ht="15" customHeight="false">
      <c r="A8" s="6" t="inlineStr">
        <is>
          <t xml:space="preserve">Door</t>
        </is>
      </c>
      <c r="B8" s="6" t="inlineStr">
        <is>
          <t xml:space="preserve">Single</t>
        </is>
      </c>
      <c r="C8" s="6" t="n">
        <v>5</v>
      </c>
      <c r="D8" s="6" t="n">
        <v>1</v>
      </c>
      <c r="E8" s="6" t="n">
        <v>0.5</v>
      </c>
      <c r="F8" s="6" t="n">
        <v>0.9</v>
      </c>
      <c r="G8" s="6" t="inlineStr">
        <is>
          <t xml:space="preserve">End</t>
        </is>
      </c>
      <c r="H8" s="6" t="inlineStr">
        <is>
          <t xml:space="preserve">Out</t>
        </is>
      </c>
      <c r="I8" s="6" t="inlineStr">
        <is>
          <t xml:space="preserve">Single</t>
        </is>
      </c>
      <c r="J8" s="6"/>
      <c r="K8" s="6" t="inlineStr">
        <is>
          <t xml:space="preserve">D7 Glazed kitchen door, swings out</t>
        </is>
      </c>
    </row>
    <row r="9" ht="15" customHeight="false">
      <c r="A9" s="6" t="inlineStr">
        <is>
          <t xml:space="preserve">Door</t>
        </is>
      </c>
      <c r="B9" s="6" t="inlineStr">
        <is>
          <t xml:space="preserve">Double</t>
        </is>
      </c>
      <c r="C9" s="6" t="n">
        <v>7</v>
      </c>
      <c r="D9" s="6" t="n">
        <v>4</v>
      </c>
      <c r="E9" s="6" t="n">
        <v>0.45</v>
      </c>
      <c r="F9" s="6" t="n">
        <v>1.6</v>
      </c>
      <c r="G9" s="6" t="inlineStr">
        <is>
          <t xml:space="preserve">Start</t>
        </is>
      </c>
      <c r="H9" s="6" t="inlineStr">
        <is>
          <t xml:space="preserve">In</t>
        </is>
      </c>
      <c r="I9" s="6" t="inlineStr">
        <is>
          <t xml:space="preserve">Double</t>
        </is>
      </c>
      <c r="J9" s="6"/>
      <c r="K9" s="6" t="inlineStr">
        <is>
          <t xml:space="preserve">D8 French doors: double leaf, double glazed</t>
        </is>
      </c>
    </row>
    <row r="10" ht="15" customHeight="false">
      <c r="A10" s="6" t="inlineStr">
        <is>
          <t xml:space="preserve">Door</t>
        </is>
      </c>
      <c r="B10" s="6" t="inlineStr">
        <is>
          <t xml:space="preserve">Single</t>
        </is>
      </c>
      <c r="C10" s="6" t="n">
        <v>6</v>
      </c>
      <c r="D10" s="6" t="n">
        <v>1</v>
      </c>
      <c r="E10" s="6" t="n">
        <v>1</v>
      </c>
      <c r="F10" s="6" t="n">
        <v>0.8</v>
      </c>
      <c r="G10" s="6" t="inlineStr">
        <is>
          <t xml:space="preserve">End</t>
        </is>
      </c>
      <c r="H10" s="6" t="inlineStr">
        <is>
          <t xml:space="preserve">In</t>
        </is>
      </c>
      <c r="I10" s="6" t="inlineStr">
        <is>
          <t xml:space="preserve">None</t>
        </is>
      </c>
      <c r="J10" s="6"/>
      <c r="K10" s="6" t="inlineStr">
        <is>
          <t xml:space="preserve">D9 Storage room door</t>
        </is>
      </c>
    </row>
    <row r="11" ht="15" customHeight="false">
      <c r="A11" s="6" t="inlineStr">
        <is>
          <t xml:space="preserve">Window</t>
        </is>
      </c>
      <c r="B11" s="6"/>
      <c r="C11" s="6" t="n">
        <v>2</v>
      </c>
      <c r="D11" s="6" t="n">
        <v>1</v>
      </c>
      <c r="E11" s="6" t="n">
        <v>0.75</v>
      </c>
      <c r="F11" s="6" t="n">
        <v>1.5</v>
      </c>
      <c r="G11" s="6" t="inlineStr">
        <is>
          <t xml:space="preserve">Start</t>
        </is>
      </c>
      <c r="H11" s="6" t="inlineStr">
        <is>
          <t xml:space="preserve">In</t>
        </is>
      </c>
      <c r="I11" s="6" t="inlineStr">
        <is>
          <t xml:space="preserve">Double</t>
        </is>
      </c>
      <c r="J11" s="6"/>
      <c r="K11" s="6" t="inlineStr">
        <is>
          <t xml:space="preserve">W1 BR1: standard, double glazed</t>
        </is>
      </c>
    </row>
    <row r="12" ht="15" customHeight="false">
      <c r="A12" s="6" t="inlineStr">
        <is>
          <t xml:space="preserve">Window</t>
        </is>
      </c>
      <c r="B12" s="6"/>
      <c r="C12" s="6" t="n">
        <v>3</v>
      </c>
      <c r="D12" s="6" t="n">
        <v>2</v>
      </c>
      <c r="E12" s="6" t="n">
        <v>0.5</v>
      </c>
      <c r="F12" s="6" t="n">
        <v>1.2</v>
      </c>
      <c r="G12" s="6" t="inlineStr">
        <is>
          <t xml:space="preserve">Start</t>
        </is>
      </c>
      <c r="H12" s="6" t="inlineStr">
        <is>
          <t xml:space="preserve">In</t>
        </is>
      </c>
      <c r="I12" s="6" t="inlineStr">
        <is>
          <t xml:space="preserve">Single</t>
        </is>
      </c>
      <c r="J12" s="6"/>
      <c r="K12" s="6" t="inlineStr">
        <is>
          <t xml:space="preserve">W2 BR2: single glazed</t>
        </is>
      </c>
    </row>
    <row r="13" ht="15" customHeight="false">
      <c r="A13" s="6" t="inlineStr">
        <is>
          <t xml:space="preserve">Window</t>
        </is>
      </c>
      <c r="B13" s="6"/>
      <c r="C13" s="6" t="n">
        <v>4</v>
      </c>
      <c r="D13" s="6" t="n">
        <v>2</v>
      </c>
      <c r="E13" s="6" t="n">
        <v>1</v>
      </c>
      <c r="F13" s="6" t="n">
        <v>1.5</v>
      </c>
      <c r="G13" s="6" t="inlineStr">
        <is>
          <t xml:space="preserve">Start</t>
        </is>
      </c>
      <c r="H13" s="6" t="inlineStr">
        <is>
          <t xml:space="preserve">In</t>
        </is>
      </c>
      <c r="I13" s="6" t="inlineStr">
        <is>
          <t xml:space="preserve">Triple</t>
        </is>
      </c>
      <c r="J13" s="6"/>
      <c r="K13" s="6" t="inlineStr">
        <is>
          <t xml:space="preserve">W3 BR3: triple glazed</t>
        </is>
      </c>
    </row>
    <row r="14" ht="15" customHeight="false">
      <c r="A14" s="6" t="inlineStr">
        <is>
          <t xml:space="preserve">Window</t>
        </is>
      </c>
      <c r="B14" s="6"/>
      <c r="C14" s="6" t="n">
        <v>1</v>
      </c>
      <c r="D14" s="6" t="n">
        <v>1</v>
      </c>
      <c r="E14" s="6" t="n">
        <v>2.4</v>
      </c>
      <c r="F14" s="6" t="n">
        <v>2</v>
      </c>
      <c r="G14" s="6" t="inlineStr">
        <is>
          <t xml:space="preserve">Start</t>
        </is>
      </c>
      <c r="H14" s="6" t="inlineStr">
        <is>
          <t xml:space="preserve">In</t>
        </is>
      </c>
      <c r="I14" s="6" t="inlineStr">
        <is>
          <t xml:space="preserve">Double</t>
        </is>
      </c>
      <c r="J14" s="6"/>
      <c r="K14" s="6" t="inlineStr">
        <is>
          <t xml:space="preserve">W4 Living room: wide picture window</t>
        </is>
      </c>
    </row>
    <row r="15" ht="15" customHeight="false">
      <c r="A15" s="6" t="inlineStr">
        <is>
          <t xml:space="preserve">Window</t>
        </is>
      </c>
      <c r="B15" s="6"/>
      <c r="C15" s="6" t="n">
        <v>5</v>
      </c>
      <c r="D15" s="6" t="n">
        <v>3</v>
      </c>
      <c r="E15" s="6" t="n">
        <v>0.5</v>
      </c>
      <c r="F15" s="6" t="n">
        <v>1</v>
      </c>
      <c r="G15" s="6" t="inlineStr">
        <is>
          <t xml:space="preserve">Start</t>
        </is>
      </c>
      <c r="H15" s="6" t="inlineStr">
        <is>
          <t xml:space="preserve">In</t>
        </is>
      </c>
      <c r="I15" s="6" t="inlineStr">
        <is>
          <t xml:space="preserve">Double</t>
        </is>
      </c>
      <c r="J15" s="6" t="n">
        <v>0.12</v>
      </c>
      <c r="K15" s="6" t="inlineStr">
        <is>
          <t xml:space="preserve">W5 Kitchen: deeper 0.12 m frame</t>
        </is>
      </c>
    </row>
    <row r="16" ht="15" customHeight="false">
      <c r="A16" s="6" t="inlineStr">
        <is>
          <t xml:space="preserve">Window</t>
        </is>
      </c>
      <c r="B16" s="6"/>
      <c r="C16" s="6" t="n">
        <v>6</v>
      </c>
      <c r="D16" s="6" t="n">
        <v>3</v>
      </c>
      <c r="E16" s="6" t="n">
        <v>1.1</v>
      </c>
      <c r="F16" s="6" t="n">
        <v>0.6</v>
      </c>
      <c r="G16" s="6" t="inlineStr">
        <is>
          <t xml:space="preserve">Start</t>
        </is>
      </c>
      <c r="H16" s="6" t="inlineStr">
        <is>
          <t xml:space="preserve">In</t>
        </is>
      </c>
      <c r="I16" s="6" t="inlineStr">
        <is>
          <t xml:space="preserve">Single</t>
        </is>
      </c>
      <c r="J16" s="6" t="n">
        <v>0.08</v>
      </c>
      <c r="K16" s="6" t="inlineStr">
        <is>
          <t xml:space="preserve">W6 Storage: small vent, slim 0.08 m frame</t>
        </is>
      </c>
    </row>
    <row r="17" ht="15" customHeight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15" customHeight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15" customHeight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ht="15" customHeight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15" customHeight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15" customHeight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15" customHeight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5" customHeight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ht="15" customHeight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15" customHeight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15" customHeight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ht="15" customHeight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15" customHeight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15" customHeight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ht="15" customHeight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ht="15" customHeight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ht="15" customHeight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ht="15" customHeight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ht="15" customHeight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ht="15" customHeight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ht="15" customHeight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ht="15" customHeight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ht="15" customHeight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ht="15" customHeight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ht="15" customHeight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ht="15" customHeight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ht="15" customHeight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ht="15" customHeight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5" customHeight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ht="15" customHeight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ht="15" customHeight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ht="15" customHeight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ht="15" customHeight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ht="15" customHeight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ht="15" customHeight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ht="15" customHeight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ht="15" customHeight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ht="15" customHeight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ht="15" customHeight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ht="15" customHeight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ht="15" customHeight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ht="15" customHeight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ht="15" customHeight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ht="15" customHeight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ht="15" customHeight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ht="15" customHeight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ht="15" customHeight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ht="15" customHeight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ht="15" customHeight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5" customHeight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ht="15" customHeight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ht="15" customHeight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ht="15" customHeight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ht="15" customHeight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ht="15" customHeight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ht="15" customHeight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ht="15" customHeight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ht="15" customHeight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ht="15" customHeight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ht="15" customHeight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ht="15" customHeight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ht="15" customHeight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ht="15" customHeight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ht="15" customHeight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ht="15" customHeight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ht="15" customHeight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ht="15" customHeight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ht="15" customHeight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ht="15" customHeight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ht="15" customHeight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5" customHeight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ht="15" customHeight="false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ht="15" customHeight="false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ht="15" customHeight="false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ht="15" customHeight="false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ht="15" customHeight="false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ht="15" customHeight="false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ht="15" customHeight="false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ht="15" customHeight="false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ht="15" customHeight="false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ht="15" customHeight="false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ht="15" customHeight="false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ht="15" customHeight="false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ht="15" customHeight="false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ht="15" customHeight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ht="15" customHeight="false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ht="15" customHeight="false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ht="15" customHeight="false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ht="15" customHeight="false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ht="15" customHeight="false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ht="15" customHeight="false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ht="15" customHeight="false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ht="15" customHeight="false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5" customHeight="false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ht="15" customHeight="false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ht="15" customHeight="false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ht="15" customHeight="false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ht="15" customHeight="false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ht="15" customHeight="false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ht="15" customHeight="false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ht="15" customHeight="false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ht="15" customHeight="false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ht="15" customHeight="false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ht="15" customHeight="false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ht="15" customHeight="false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ht="15" customHeight="false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ht="15" customHeight="false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ht="15" customHeight="false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ht="15" customHeight="false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ht="15" customHeight="false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ht="15" customHeight="false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ht="15" customHeight="false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ht="15" customHeight="false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ht="15" customHeight="false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5" customHeight="false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ht="15" customHeight="false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ht="15" customHeight="false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ht="15" customHeight="false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ht="15" customHeight="false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ht="15" customHeight="false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ht="15" customHeight="false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ht="15" customHeight="false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ht="15" customHeight="false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ht="15" customHeight="false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ht="15" customHeight="false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ht="15" customHeight="false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ht="15" customHeight="false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ht="15" customHeight="false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ht="15" customHeight="false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ht="15" customHeight="false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ht="15" customHeight="false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ht="15" customHeight="false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ht="15" customHeight="false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ht="15" customHeight="false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ht="15" customHeight="false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ht="15" customHeight="false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ht="15" customHeight="false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ht="15" customHeight="false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ht="15" customHeight="false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ht="15" customHeight="false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ht="15" customHeight="false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ht="15" customHeight="false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ht="15" customHeight="false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ht="15" customHeight="false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ht="15" customHeight="false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ht="15" customHeight="false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ht="15" customHeight="false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ht="15" customHeight="false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ht="15" customHeight="false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ht="15" customHeight="false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ht="15" customHeight="false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ht="15" customHeight="false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ht="15" customHeight="false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ht="15" customHeight="false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ht="15" customHeight="false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ht="15" customHeight="false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ht="15" customHeight="false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ht="15" customHeight="false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ht="15" customHeight="false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ht="15" customHeight="false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ht="15" customHeight="false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ht="15" customHeight="false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ht="15" customHeight="false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ht="15" customHeight="false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ht="15" customHeight="false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ht="15" customHeight="false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ht="15" customHeight="false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ht="15" customHeight="false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ht="15" customHeight="false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ht="15" customHeight="false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ht="15" customHeight="false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ht="15" customHeight="false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ht="15" customHeight="false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ht="15" customHeight="false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ht="15" customHeight="false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ht="15" customHeight="false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ht="15" customHeight="false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ht="15" customHeight="false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ht="15" customHeight="false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ht="15" customHeight="false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ht="15" customHeight="false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ht="15" customHeight="false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ht="15" customHeight="false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ht="15" customHeight="false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ht="15" customHeight="false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ht="15" customHeight="false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ht="15" customHeight="false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 ht="15" customHeight="false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</row>
    <row r="205" ht="15" customHeight="false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ht="15" customHeight="false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ht="15" customHeight="false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</row>
    <row r="208" ht="15" customHeight="false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ht="15" customHeight="false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ht="15" customHeight="false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ht="15" customHeight="false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ht="15" customHeight="false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ht="15" customHeight="false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ht="15" customHeight="false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ht="15" customHeight="false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ht="15" customHeight="false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ht="15" customHeight="false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ht="15" customHeight="false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ht="15" customHeight="false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ht="15" customHeight="false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ht="15" customHeight="false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ht="15" customHeight="false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ht="15" customHeight="false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ht="15" customHeight="false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ht="15" customHeight="false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ht="15" customHeight="false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ht="15" customHeight="false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ht="15" customHeight="false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ht="15" customHeight="false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ht="15" customHeight="false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ht="15" customHeight="false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ht="15" customHeight="false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ht="15" customHeight="false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ht="15" customHeight="false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ht="15" customHeight="false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ht="15" customHeight="false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</row>
    <row r="237" ht="15" customHeight="false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ht="15" customHeight="false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ht="15" customHeight="false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ht="15" customHeight="false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</row>
    <row r="241" ht="15" customHeight="false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ht="15" customHeight="false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ht="15" customHeight="false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ht="15" customHeight="false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</row>
    <row r="245" ht="15" customHeight="false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ht="15" customHeight="false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</row>
    <row r="247" ht="15" customHeight="false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ht="15" customHeight="false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</row>
    <row r="249" ht="15" customHeight="false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ht="15" customHeight="false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ht="15" customHeight="false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ht="15" customHeight="false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</row>
    <row r="253" ht="15" customHeight="false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ht="15" customHeight="false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</row>
    <row r="255" ht="15" customHeight="false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ht="15" customHeight="false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ht="15" customHeight="false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ht="15" customHeight="false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ht="15" customHeight="false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ht="15" customHeight="false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ht="15" customHeight="false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ht="15" customHeight="false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ht="15" customHeight="false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ht="15" customHeight="false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ht="15" customHeight="false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ht="15" customHeight="false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ht="15" customHeight="false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ht="15" customHeight="false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ht="15" customHeight="false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ht="15" customHeight="false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ht="15" customHeight="false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ht="15" customHeight="false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ht="15" customHeight="false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</row>
    <row r="274" ht="15" customHeight="false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</row>
    <row r="275" ht="15" customHeight="false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</row>
    <row r="276" ht="15" customHeight="false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</row>
    <row r="277" ht="15" customHeight="false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</row>
    <row r="278" ht="15" customHeight="false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ht="15" customHeight="false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ht="15" customHeight="false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</row>
    <row r="281" ht="15" customHeight="false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</row>
    <row r="282" ht="15" customHeight="false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</row>
    <row r="283" ht="15" customHeight="false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</row>
    <row r="284" ht="15" customHeight="false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</row>
    <row r="285" ht="15" customHeight="false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</row>
    <row r="286" ht="15" customHeight="false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</row>
    <row r="287" ht="15" customHeight="false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</row>
    <row r="288" ht="15" customHeight="false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</row>
    <row r="289" ht="15" customHeight="false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ht="15" customHeight="false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</row>
    <row r="291" ht="15" customHeight="false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ht="15" customHeight="false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</row>
    <row r="293" ht="15" customHeight="false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</row>
    <row r="294" ht="15" customHeight="false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</row>
    <row r="295" ht="15" customHeight="false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</row>
    <row r="296" ht="15" customHeight="false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</row>
    <row r="297" ht="15" customHeight="false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</row>
    <row r="298" ht="15" customHeight="false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</row>
    <row r="299" ht="15" customHeight="false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</row>
    <row r="300" ht="15" customHeight="false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</row>
    <row r="301" ht="15" customHeight="false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</row>
  </sheetData>
  <dataValidations count="5">
    <dataValidation allowBlank="true" errorStyle="stop" operator="between" showDropDown="false" showErrorMessage="false" showInputMessage="false" sqref="A2:A301" type="list">
      <formula1>"Door,Window"</formula1>
      <formula2>0</formula2>
    </dataValidation>
    <dataValidation allowBlank="true" errorStyle="stop" operator="between" showDropDown="false" showErrorMessage="false" showInputMessage="false" sqref="B2:B301" type="list">
      <formula1>"Single,Double,Sliding"</formula1>
      <formula2>0</formula2>
    </dataValidation>
    <dataValidation allowBlank="true" errorStyle="stop" operator="between" showDropDown="false" showErrorMessage="false" showInputMessage="false" sqref="G2:G301" type="list">
      <formula1>"Start,End"</formula1>
      <formula2>0</formula2>
    </dataValidation>
    <dataValidation allowBlank="true" errorStyle="stop" operator="between" showDropDown="false" showErrorMessage="false" showInputMessage="false" sqref="H2:H301" type="list">
      <formula1>"In,Out"</formula1>
      <formula2>0</formula2>
    </dataValidation>
    <dataValidation allowBlank="true" errorStyle="stop" operator="between" showDropDown="false" showErrorMessage="false" showInputMessage="false" sqref="I2:I301" type="list">
      <formula1>"None,Single,Double,Triple"</formula1>
      <formula2>0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01"/>
  <sheetViews>
    <sheetView tabSelected="false" workbookViewId="0">
      <pane xSplit="0" ySplit="1" topLeftCell="A2" activePane="bottomLeft" state="frozen"/>
      <selection pane="bottomLeft" activeCell="A2" sqref="A2"/>
    </sheetView>
  </sheetViews>
  <sheetFormatPr defaultColWidth="8.6796875" defaultRowHeight="15"/>
  <cols>
    <col min="1" max="1" width="9" customWidth="true"/>
    <col min="2" max="2" width="9" customWidth="true"/>
    <col min="3" max="3" width="12" customWidth="true"/>
    <col min="4" max="4" width="10" customWidth="true"/>
  </cols>
  <sheetData>
    <row r="1" ht="15" customHeight="false">
      <c r="A1" s="4" t="inlineStr">
        <is>
          <t xml:space="preserve">RoomID</t>
        </is>
      </c>
      <c r="B1" s="4" t="inlineStr">
        <is>
          <t xml:space="preserve">Corner</t>
        </is>
      </c>
      <c r="C1" s="4" t="inlineStr">
        <is>
          <t xml:space="preserve">Style</t>
        </is>
      </c>
      <c r="D1" s="4" t="inlineStr">
        <is>
          <t xml:space="preserve">Size</t>
        </is>
      </c>
    </row>
    <row r="2" ht="15" customHeight="false">
      <c r="A2" s="6" t="n">
        <v>6</v>
      </c>
      <c r="B2" s="6" t="inlineStr">
        <is>
          <t xml:space="preserve">P4</t>
        </is>
      </c>
      <c r="C2" s="6" t="inlineStr">
        <is>
          <t xml:space="preserve">Curve</t>
        </is>
      </c>
      <c r="D2" s="6" t="n">
        <v>0.9</v>
      </c>
    </row>
    <row r="3" ht="15" customHeight="false">
      <c r="A3" s="6" t="n">
        <v>4</v>
      </c>
      <c r="B3" s="6" t="inlineStr">
        <is>
          <t xml:space="preserve">P3</t>
        </is>
      </c>
      <c r="C3" s="6" t="inlineStr">
        <is>
          <t xml:space="preserve">Chamfer</t>
        </is>
      </c>
      <c r="D3" s="6" t="n">
        <v>0.9</v>
      </c>
    </row>
    <row r="4" ht="15" customHeight="false">
      <c r="A4" s="6"/>
      <c r="B4" s="6"/>
      <c r="C4" s="6"/>
      <c r="D4" s="6"/>
    </row>
    <row r="5" ht="15" customHeight="false">
      <c r="A5" s="6"/>
      <c r="B5" s="6"/>
      <c r="C5" s="6"/>
      <c r="D5" s="6"/>
    </row>
    <row r="6" ht="15" customHeight="false">
      <c r="A6" s="6"/>
      <c r="B6" s="6"/>
      <c r="C6" s="6"/>
      <c r="D6" s="6"/>
    </row>
    <row r="7" ht="15" customHeight="false">
      <c r="A7" s="6"/>
      <c r="B7" s="6"/>
      <c r="C7" s="6"/>
      <c r="D7" s="6"/>
    </row>
    <row r="8" ht="15" customHeight="false">
      <c r="A8" s="6"/>
      <c r="B8" s="6"/>
      <c r="C8" s="6"/>
      <c r="D8" s="6"/>
    </row>
    <row r="9" ht="15" customHeight="false">
      <c r="A9" s="6"/>
      <c r="B9" s="6"/>
      <c r="C9" s="6"/>
      <c r="D9" s="6"/>
    </row>
    <row r="10" ht="15" customHeight="false">
      <c r="A10" s="6"/>
      <c r="B10" s="6"/>
      <c r="C10" s="6"/>
      <c r="D10" s="6"/>
    </row>
    <row r="11" ht="15" customHeight="false">
      <c r="A11" s="6"/>
      <c r="B11" s="6"/>
      <c r="C11" s="6"/>
      <c r="D11" s="6"/>
    </row>
    <row r="12" ht="15" customHeight="false">
      <c r="A12" s="6"/>
      <c r="B12" s="6"/>
      <c r="C12" s="6"/>
      <c r="D12" s="6"/>
    </row>
    <row r="13" ht="15" customHeight="false">
      <c r="A13" s="6"/>
      <c r="B13" s="6"/>
      <c r="C13" s="6"/>
      <c r="D13" s="6"/>
    </row>
    <row r="14" ht="15" customHeight="false">
      <c r="A14" s="6"/>
      <c r="B14" s="6"/>
      <c r="C14" s="6"/>
      <c r="D14" s="6"/>
    </row>
    <row r="15" ht="15" customHeight="false">
      <c r="A15" s="6"/>
      <c r="B15" s="6"/>
      <c r="C15" s="6"/>
      <c r="D15" s="6"/>
    </row>
    <row r="16" ht="15" customHeight="false">
      <c r="A16" s="6"/>
      <c r="B16" s="6"/>
      <c r="C16" s="6"/>
      <c r="D16" s="6"/>
    </row>
    <row r="17" ht="15" customHeight="false">
      <c r="A17" s="6"/>
      <c r="B17" s="6"/>
      <c r="C17" s="6"/>
      <c r="D17" s="6"/>
    </row>
    <row r="18" ht="15" customHeight="false">
      <c r="A18" s="6"/>
      <c r="B18" s="6"/>
      <c r="C18" s="6"/>
      <c r="D18" s="6"/>
    </row>
    <row r="19" ht="15" customHeight="false">
      <c r="A19" s="6"/>
      <c r="B19" s="6"/>
      <c r="C19" s="6"/>
      <c r="D19" s="6"/>
    </row>
    <row r="20" ht="15" customHeight="false">
      <c r="A20" s="6"/>
      <c r="B20" s="6"/>
      <c r="C20" s="6"/>
      <c r="D20" s="6"/>
    </row>
    <row r="21" ht="15" customHeight="false">
      <c r="A21" s="6"/>
      <c r="B21" s="6"/>
      <c r="C21" s="6"/>
      <c r="D21" s="6"/>
    </row>
    <row r="22" ht="15" customHeight="false">
      <c r="A22" s="6"/>
      <c r="B22" s="6"/>
      <c r="C22" s="6"/>
      <c r="D22" s="6"/>
    </row>
    <row r="23" ht="15" customHeight="false">
      <c r="A23" s="6"/>
      <c r="B23" s="6"/>
      <c r="C23" s="6"/>
      <c r="D23" s="6"/>
    </row>
    <row r="24" ht="15" customHeight="false">
      <c r="A24" s="6"/>
      <c r="B24" s="6"/>
      <c r="C24" s="6"/>
      <c r="D24" s="6"/>
    </row>
    <row r="25" ht="15" customHeight="false">
      <c r="A25" s="6"/>
      <c r="B25" s="6"/>
      <c r="C25" s="6"/>
      <c r="D25" s="6"/>
    </row>
    <row r="26" ht="15" customHeight="false">
      <c r="A26" s="6"/>
      <c r="B26" s="6"/>
      <c r="C26" s="6"/>
      <c r="D26" s="6"/>
    </row>
    <row r="27" ht="15" customHeight="false">
      <c r="A27" s="6"/>
      <c r="B27" s="6"/>
      <c r="C27" s="6"/>
      <c r="D27" s="6"/>
    </row>
    <row r="28" ht="15" customHeight="false">
      <c r="A28" s="6"/>
      <c r="B28" s="6"/>
      <c r="C28" s="6"/>
      <c r="D28" s="6"/>
    </row>
    <row r="29" ht="15" customHeight="false">
      <c r="A29" s="6"/>
      <c r="B29" s="6"/>
      <c r="C29" s="6"/>
      <c r="D29" s="6"/>
    </row>
    <row r="30" ht="15" customHeight="false">
      <c r="A30" s="6"/>
      <c r="B30" s="6"/>
      <c r="C30" s="6"/>
      <c r="D30" s="6"/>
    </row>
    <row r="31" ht="15" customHeight="false">
      <c r="A31" s="6"/>
      <c r="B31" s="6"/>
      <c r="C31" s="6"/>
      <c r="D31" s="6"/>
    </row>
    <row r="32" ht="15" customHeight="false">
      <c r="A32" s="6"/>
      <c r="B32" s="6"/>
      <c r="C32" s="6"/>
      <c r="D32" s="6"/>
    </row>
    <row r="33" ht="15" customHeight="false">
      <c r="A33" s="6"/>
      <c r="B33" s="6"/>
      <c r="C33" s="6"/>
      <c r="D33" s="6"/>
    </row>
    <row r="34" ht="15" customHeight="false">
      <c r="A34" s="6"/>
      <c r="B34" s="6"/>
      <c r="C34" s="6"/>
      <c r="D34" s="6"/>
    </row>
    <row r="35" ht="15" customHeight="false">
      <c r="A35" s="6"/>
      <c r="B35" s="6"/>
      <c r="C35" s="6"/>
      <c r="D35" s="6"/>
    </row>
    <row r="36" ht="15" customHeight="false">
      <c r="A36" s="6"/>
      <c r="B36" s="6"/>
      <c r="C36" s="6"/>
      <c r="D36" s="6"/>
    </row>
    <row r="37" ht="15" customHeight="false">
      <c r="A37" s="6"/>
      <c r="B37" s="6"/>
      <c r="C37" s="6"/>
      <c r="D37" s="6"/>
    </row>
    <row r="38" ht="15" customHeight="false">
      <c r="A38" s="6"/>
      <c r="B38" s="6"/>
      <c r="C38" s="6"/>
      <c r="D38" s="6"/>
    </row>
    <row r="39" ht="15" customHeight="false">
      <c r="A39" s="6"/>
      <c r="B39" s="6"/>
      <c r="C39" s="6"/>
      <c r="D39" s="6"/>
    </row>
    <row r="40" ht="15" customHeight="false">
      <c r="A40" s="6"/>
      <c r="B40" s="6"/>
      <c r="C40" s="6"/>
      <c r="D40" s="6"/>
    </row>
    <row r="41" ht="15" customHeight="false">
      <c r="A41" s="6"/>
      <c r="B41" s="6"/>
      <c r="C41" s="6"/>
      <c r="D41" s="6"/>
    </row>
    <row r="42" ht="15" customHeight="false">
      <c r="A42" s="6"/>
      <c r="B42" s="6"/>
      <c r="C42" s="6"/>
      <c r="D42" s="6"/>
    </row>
    <row r="43" ht="15" customHeight="false">
      <c r="A43" s="6"/>
      <c r="B43" s="6"/>
      <c r="C43" s="6"/>
      <c r="D43" s="6"/>
    </row>
    <row r="44" ht="15" customHeight="false">
      <c r="A44" s="6"/>
      <c r="B44" s="6"/>
      <c r="C44" s="6"/>
      <c r="D44" s="6"/>
    </row>
    <row r="45" ht="15" customHeight="false">
      <c r="A45" s="6"/>
      <c r="B45" s="6"/>
      <c r="C45" s="6"/>
      <c r="D45" s="6"/>
    </row>
    <row r="46" ht="15" customHeight="false">
      <c r="A46" s="6"/>
      <c r="B46" s="6"/>
      <c r="C46" s="6"/>
      <c r="D46" s="6"/>
    </row>
    <row r="47" ht="15" customHeight="false">
      <c r="A47" s="6"/>
      <c r="B47" s="6"/>
      <c r="C47" s="6"/>
      <c r="D47" s="6"/>
    </row>
    <row r="48" ht="15" customHeight="false">
      <c r="A48" s="6"/>
      <c r="B48" s="6"/>
      <c r="C48" s="6"/>
      <c r="D48" s="6"/>
    </row>
    <row r="49" ht="15" customHeight="false">
      <c r="A49" s="6"/>
      <c r="B49" s="6"/>
      <c r="C49" s="6"/>
      <c r="D49" s="6"/>
    </row>
    <row r="50" ht="15" customHeight="false">
      <c r="A50" s="6"/>
      <c r="B50" s="6"/>
      <c r="C50" s="6"/>
      <c r="D50" s="6"/>
    </row>
    <row r="51" ht="15" customHeight="false">
      <c r="A51" s="6"/>
      <c r="B51" s="6"/>
      <c r="C51" s="6"/>
      <c r="D51" s="6"/>
    </row>
    <row r="52" ht="15" customHeight="false">
      <c r="A52" s="6"/>
      <c r="B52" s="6"/>
      <c r="C52" s="6"/>
      <c r="D52" s="6"/>
    </row>
    <row r="53" ht="15" customHeight="false">
      <c r="A53" s="6"/>
      <c r="B53" s="6"/>
      <c r="C53" s="6"/>
      <c r="D53" s="6"/>
    </row>
    <row r="54" ht="15" customHeight="false">
      <c r="A54" s="6"/>
      <c r="B54" s="6"/>
      <c r="C54" s="6"/>
      <c r="D54" s="6"/>
    </row>
    <row r="55" ht="15" customHeight="false">
      <c r="A55" s="6"/>
      <c r="B55" s="6"/>
      <c r="C55" s="6"/>
      <c r="D55" s="6"/>
    </row>
    <row r="56" ht="15" customHeight="false">
      <c r="A56" s="6"/>
      <c r="B56" s="6"/>
      <c r="C56" s="6"/>
      <c r="D56" s="6"/>
    </row>
    <row r="57" ht="15" customHeight="false">
      <c r="A57" s="6"/>
      <c r="B57" s="6"/>
      <c r="C57" s="6"/>
      <c r="D57" s="6"/>
    </row>
    <row r="58" ht="15" customHeight="false">
      <c r="A58" s="6"/>
      <c r="B58" s="6"/>
      <c r="C58" s="6"/>
      <c r="D58" s="6"/>
    </row>
    <row r="59" ht="15" customHeight="false">
      <c r="A59" s="6"/>
      <c r="B59" s="6"/>
      <c r="C59" s="6"/>
      <c r="D59" s="6"/>
    </row>
    <row r="60" ht="15" customHeight="false">
      <c r="A60" s="6"/>
      <c r="B60" s="6"/>
      <c r="C60" s="6"/>
      <c r="D60" s="6"/>
    </row>
    <row r="61" ht="15" customHeight="false">
      <c r="A61" s="6"/>
      <c r="B61" s="6"/>
      <c r="C61" s="6"/>
      <c r="D61" s="6"/>
    </row>
    <row r="62" ht="15" customHeight="false">
      <c r="A62" s="6"/>
      <c r="B62" s="6"/>
      <c r="C62" s="6"/>
      <c r="D62" s="6"/>
    </row>
    <row r="63" ht="15" customHeight="false">
      <c r="A63" s="6"/>
      <c r="B63" s="6"/>
      <c r="C63" s="6"/>
      <c r="D63" s="6"/>
    </row>
    <row r="64" ht="15" customHeight="false">
      <c r="A64" s="6"/>
      <c r="B64" s="6"/>
      <c r="C64" s="6"/>
      <c r="D64" s="6"/>
    </row>
    <row r="65" ht="15" customHeight="false">
      <c r="A65" s="6"/>
      <c r="B65" s="6"/>
      <c r="C65" s="6"/>
      <c r="D65" s="6"/>
    </row>
    <row r="66" ht="15" customHeight="false">
      <c r="A66" s="6"/>
      <c r="B66" s="6"/>
      <c r="C66" s="6"/>
      <c r="D66" s="6"/>
    </row>
    <row r="67" ht="15" customHeight="false">
      <c r="A67" s="6"/>
      <c r="B67" s="6"/>
      <c r="C67" s="6"/>
      <c r="D67" s="6"/>
    </row>
    <row r="68" ht="15" customHeight="false">
      <c r="A68" s="6"/>
      <c r="B68" s="6"/>
      <c r="C68" s="6"/>
      <c r="D68" s="6"/>
    </row>
    <row r="69" ht="15" customHeight="false">
      <c r="A69" s="6"/>
      <c r="B69" s="6"/>
      <c r="C69" s="6"/>
      <c r="D69" s="6"/>
    </row>
    <row r="70" ht="15" customHeight="false">
      <c r="A70" s="6"/>
      <c r="B70" s="6"/>
      <c r="C70" s="6"/>
      <c r="D70" s="6"/>
    </row>
    <row r="71" ht="15" customHeight="false">
      <c r="A71" s="6"/>
      <c r="B71" s="6"/>
      <c r="C71" s="6"/>
      <c r="D71" s="6"/>
    </row>
    <row r="72" ht="15" customHeight="false">
      <c r="A72" s="6"/>
      <c r="B72" s="6"/>
      <c r="C72" s="6"/>
      <c r="D72" s="6"/>
    </row>
    <row r="73" ht="15" customHeight="false">
      <c r="A73" s="6"/>
      <c r="B73" s="6"/>
      <c r="C73" s="6"/>
      <c r="D73" s="6"/>
    </row>
    <row r="74" ht="15" customHeight="false">
      <c r="A74" s="6"/>
      <c r="B74" s="6"/>
      <c r="C74" s="6"/>
      <c r="D74" s="6"/>
    </row>
    <row r="75" ht="15" customHeight="false">
      <c r="A75" s="6"/>
      <c r="B75" s="6"/>
      <c r="C75" s="6"/>
      <c r="D75" s="6"/>
    </row>
    <row r="76" ht="15" customHeight="false">
      <c r="A76" s="6"/>
      <c r="B76" s="6"/>
      <c r="C76" s="6"/>
      <c r="D76" s="6"/>
    </row>
    <row r="77" ht="15" customHeight="false">
      <c r="A77" s="6"/>
      <c r="B77" s="6"/>
      <c r="C77" s="6"/>
      <c r="D77" s="6"/>
    </row>
    <row r="78" ht="15" customHeight="false">
      <c r="A78" s="6"/>
      <c r="B78" s="6"/>
      <c r="C78" s="6"/>
      <c r="D78" s="6"/>
    </row>
    <row r="79" ht="15" customHeight="false">
      <c r="A79" s="6"/>
      <c r="B79" s="6"/>
      <c r="C79" s="6"/>
      <c r="D79" s="6"/>
    </row>
    <row r="80" ht="15" customHeight="false">
      <c r="A80" s="6"/>
      <c r="B80" s="6"/>
      <c r="C80" s="6"/>
      <c r="D80" s="6"/>
    </row>
    <row r="81" ht="15" customHeight="false">
      <c r="A81" s="6"/>
      <c r="B81" s="6"/>
      <c r="C81" s="6"/>
      <c r="D81" s="6"/>
    </row>
    <row r="82" ht="15" customHeight="false">
      <c r="A82" s="6"/>
      <c r="B82" s="6"/>
      <c r="C82" s="6"/>
      <c r="D82" s="6"/>
    </row>
    <row r="83" ht="15" customHeight="false">
      <c r="A83" s="6"/>
      <c r="B83" s="6"/>
      <c r="C83" s="6"/>
      <c r="D83" s="6"/>
    </row>
    <row r="84" ht="15" customHeight="false">
      <c r="A84" s="6"/>
      <c r="B84" s="6"/>
      <c r="C84" s="6"/>
      <c r="D84" s="6"/>
    </row>
    <row r="85" ht="15" customHeight="false">
      <c r="A85" s="6"/>
      <c r="B85" s="6"/>
      <c r="C85" s="6"/>
      <c r="D85" s="6"/>
    </row>
    <row r="86" ht="15" customHeight="false">
      <c r="A86" s="6"/>
      <c r="B86" s="6"/>
      <c r="C86" s="6"/>
      <c r="D86" s="6"/>
    </row>
    <row r="87" ht="15" customHeight="false">
      <c r="A87" s="6"/>
      <c r="B87" s="6"/>
      <c r="C87" s="6"/>
      <c r="D87" s="6"/>
    </row>
    <row r="88" ht="15" customHeight="false">
      <c r="A88" s="6"/>
      <c r="B88" s="6"/>
      <c r="C88" s="6"/>
      <c r="D88" s="6"/>
    </row>
    <row r="89" ht="15" customHeight="false">
      <c r="A89" s="6"/>
      <c r="B89" s="6"/>
      <c r="C89" s="6"/>
      <c r="D89" s="6"/>
    </row>
    <row r="90" ht="15" customHeight="false">
      <c r="A90" s="6"/>
      <c r="B90" s="6"/>
      <c r="C90" s="6"/>
      <c r="D90" s="6"/>
    </row>
    <row r="91" ht="15" customHeight="false">
      <c r="A91" s="6"/>
      <c r="B91" s="6"/>
      <c r="C91" s="6"/>
      <c r="D91" s="6"/>
    </row>
    <row r="92" ht="15" customHeight="false">
      <c r="A92" s="6"/>
      <c r="B92" s="6"/>
      <c r="C92" s="6"/>
      <c r="D92" s="6"/>
    </row>
    <row r="93" ht="15" customHeight="false">
      <c r="A93" s="6"/>
      <c r="B93" s="6"/>
      <c r="C93" s="6"/>
      <c r="D93" s="6"/>
    </row>
    <row r="94" ht="15" customHeight="false">
      <c r="A94" s="6"/>
      <c r="B94" s="6"/>
      <c r="C94" s="6"/>
      <c r="D94" s="6"/>
    </row>
    <row r="95" ht="15" customHeight="false">
      <c r="A95" s="6"/>
      <c r="B95" s="6"/>
      <c r="C95" s="6"/>
      <c r="D95" s="6"/>
    </row>
    <row r="96" ht="15" customHeight="false">
      <c r="A96" s="6"/>
      <c r="B96" s="6"/>
      <c r="C96" s="6"/>
      <c r="D96" s="6"/>
    </row>
    <row r="97" ht="15" customHeight="false">
      <c r="A97" s="6"/>
      <c r="B97" s="6"/>
      <c r="C97" s="6"/>
      <c r="D97" s="6"/>
    </row>
    <row r="98" ht="15" customHeight="false">
      <c r="A98" s="6"/>
      <c r="B98" s="6"/>
      <c r="C98" s="6"/>
      <c r="D98" s="6"/>
    </row>
    <row r="99" ht="15" customHeight="false">
      <c r="A99" s="6"/>
      <c r="B99" s="6"/>
      <c r="C99" s="6"/>
      <c r="D99" s="6"/>
    </row>
    <row r="100" ht="15" customHeight="false">
      <c r="A100" s="6"/>
      <c r="B100" s="6"/>
      <c r="C100" s="6"/>
      <c r="D100" s="6"/>
    </row>
    <row r="101" ht="15" customHeight="false">
      <c r="A101" s="6"/>
      <c r="B101" s="6"/>
      <c r="C101" s="6"/>
      <c r="D101" s="6"/>
    </row>
    <row r="102" ht="15" customHeight="false">
      <c r="A102" s="6"/>
      <c r="B102" s="6"/>
      <c r="C102" s="6"/>
      <c r="D102" s="6"/>
    </row>
    <row r="103" ht="15" customHeight="false">
      <c r="A103" s="6"/>
      <c r="B103" s="6"/>
      <c r="C103" s="6"/>
      <c r="D103" s="6"/>
    </row>
    <row r="104" ht="15" customHeight="false">
      <c r="A104" s="6"/>
      <c r="B104" s="6"/>
      <c r="C104" s="6"/>
      <c r="D104" s="6"/>
    </row>
    <row r="105" ht="15" customHeight="false">
      <c r="A105" s="6"/>
      <c r="B105" s="6"/>
      <c r="C105" s="6"/>
      <c r="D105" s="6"/>
    </row>
    <row r="106" ht="15" customHeight="false">
      <c r="A106" s="6"/>
      <c r="B106" s="6"/>
      <c r="C106" s="6"/>
      <c r="D106" s="6"/>
    </row>
    <row r="107" ht="15" customHeight="false">
      <c r="A107" s="6"/>
      <c r="B107" s="6"/>
      <c r="C107" s="6"/>
      <c r="D107" s="6"/>
    </row>
    <row r="108" ht="15" customHeight="false">
      <c r="A108" s="6"/>
      <c r="B108" s="6"/>
      <c r="C108" s="6"/>
      <c r="D108" s="6"/>
    </row>
    <row r="109" ht="15" customHeight="false">
      <c r="A109" s="6"/>
      <c r="B109" s="6"/>
      <c r="C109" s="6"/>
      <c r="D109" s="6"/>
    </row>
    <row r="110" ht="15" customHeight="false">
      <c r="A110" s="6"/>
      <c r="B110" s="6"/>
      <c r="C110" s="6"/>
      <c r="D110" s="6"/>
    </row>
    <row r="111" ht="15" customHeight="false">
      <c r="A111" s="6"/>
      <c r="B111" s="6"/>
      <c r="C111" s="6"/>
      <c r="D111" s="6"/>
    </row>
    <row r="112" ht="15" customHeight="false">
      <c r="A112" s="6"/>
      <c r="B112" s="6"/>
      <c r="C112" s="6"/>
      <c r="D112" s="6"/>
    </row>
    <row r="113" ht="15" customHeight="false">
      <c r="A113" s="6"/>
      <c r="B113" s="6"/>
      <c r="C113" s="6"/>
      <c r="D113" s="6"/>
    </row>
    <row r="114" ht="15" customHeight="false">
      <c r="A114" s="6"/>
      <c r="B114" s="6"/>
      <c r="C114" s="6"/>
      <c r="D114" s="6"/>
    </row>
    <row r="115" ht="15" customHeight="false">
      <c r="A115" s="6"/>
      <c r="B115" s="6"/>
      <c r="C115" s="6"/>
      <c r="D115" s="6"/>
    </row>
    <row r="116" ht="15" customHeight="false">
      <c r="A116" s="6"/>
      <c r="B116" s="6"/>
      <c r="C116" s="6"/>
      <c r="D116" s="6"/>
    </row>
    <row r="117" ht="15" customHeight="false">
      <c r="A117" s="6"/>
      <c r="B117" s="6"/>
      <c r="C117" s="6"/>
      <c r="D117" s="6"/>
    </row>
    <row r="118" ht="15" customHeight="false">
      <c r="A118" s="6"/>
      <c r="B118" s="6"/>
      <c r="C118" s="6"/>
      <c r="D118" s="6"/>
    </row>
    <row r="119" ht="15" customHeight="false">
      <c r="A119" s="6"/>
      <c r="B119" s="6"/>
      <c r="C119" s="6"/>
      <c r="D119" s="6"/>
    </row>
    <row r="120" ht="15" customHeight="false">
      <c r="A120" s="6"/>
      <c r="B120" s="6"/>
      <c r="C120" s="6"/>
      <c r="D120" s="6"/>
    </row>
    <row r="121" ht="15" customHeight="false">
      <c r="A121" s="6"/>
      <c r="B121" s="6"/>
      <c r="C121" s="6"/>
      <c r="D121" s="6"/>
    </row>
    <row r="122" ht="15" customHeight="false">
      <c r="A122" s="6"/>
      <c r="B122" s="6"/>
      <c r="C122" s="6"/>
      <c r="D122" s="6"/>
    </row>
    <row r="123" ht="15" customHeight="false">
      <c r="A123" s="6"/>
      <c r="B123" s="6"/>
      <c r="C123" s="6"/>
      <c r="D123" s="6"/>
    </row>
    <row r="124" ht="15" customHeight="false">
      <c r="A124" s="6"/>
      <c r="B124" s="6"/>
      <c r="C124" s="6"/>
      <c r="D124" s="6"/>
    </row>
    <row r="125" ht="15" customHeight="false">
      <c r="A125" s="6"/>
      <c r="B125" s="6"/>
      <c r="C125" s="6"/>
      <c r="D125" s="6"/>
    </row>
    <row r="126" ht="15" customHeight="false">
      <c r="A126" s="6"/>
      <c r="B126" s="6"/>
      <c r="C126" s="6"/>
      <c r="D126" s="6"/>
    </row>
    <row r="127" ht="15" customHeight="false">
      <c r="A127" s="6"/>
      <c r="B127" s="6"/>
      <c r="C127" s="6"/>
      <c r="D127" s="6"/>
    </row>
    <row r="128" ht="15" customHeight="false">
      <c r="A128" s="6"/>
      <c r="B128" s="6"/>
      <c r="C128" s="6"/>
      <c r="D128" s="6"/>
    </row>
    <row r="129" ht="15" customHeight="false">
      <c r="A129" s="6"/>
      <c r="B129" s="6"/>
      <c r="C129" s="6"/>
      <c r="D129" s="6"/>
    </row>
    <row r="130" ht="15" customHeight="false">
      <c r="A130" s="6"/>
      <c r="B130" s="6"/>
      <c r="C130" s="6"/>
      <c r="D130" s="6"/>
    </row>
    <row r="131" ht="15" customHeight="false">
      <c r="A131" s="6"/>
      <c r="B131" s="6"/>
      <c r="C131" s="6"/>
      <c r="D131" s="6"/>
    </row>
    <row r="132" ht="15" customHeight="false">
      <c r="A132" s="6"/>
      <c r="B132" s="6"/>
      <c r="C132" s="6"/>
      <c r="D132" s="6"/>
    </row>
    <row r="133" ht="15" customHeight="false">
      <c r="A133" s="6"/>
      <c r="B133" s="6"/>
      <c r="C133" s="6"/>
      <c r="D133" s="6"/>
    </row>
    <row r="134" ht="15" customHeight="false">
      <c r="A134" s="6"/>
      <c r="B134" s="6"/>
      <c r="C134" s="6"/>
      <c r="D134" s="6"/>
    </row>
    <row r="135" ht="15" customHeight="false">
      <c r="A135" s="6"/>
      <c r="B135" s="6"/>
      <c r="C135" s="6"/>
      <c r="D135" s="6"/>
    </row>
    <row r="136" ht="15" customHeight="false">
      <c r="A136" s="6"/>
      <c r="B136" s="6"/>
      <c r="C136" s="6"/>
      <c r="D136" s="6"/>
    </row>
    <row r="137" ht="15" customHeight="false">
      <c r="A137" s="6"/>
      <c r="B137" s="6"/>
      <c r="C137" s="6"/>
      <c r="D137" s="6"/>
    </row>
    <row r="138" ht="15" customHeight="false">
      <c r="A138" s="6"/>
      <c r="B138" s="6"/>
      <c r="C138" s="6"/>
      <c r="D138" s="6"/>
    </row>
    <row r="139" ht="15" customHeight="false">
      <c r="A139" s="6"/>
      <c r="B139" s="6"/>
      <c r="C139" s="6"/>
      <c r="D139" s="6"/>
    </row>
    <row r="140" ht="15" customHeight="false">
      <c r="A140" s="6"/>
      <c r="B140" s="6"/>
      <c r="C140" s="6"/>
      <c r="D140" s="6"/>
    </row>
    <row r="141" ht="15" customHeight="false">
      <c r="A141" s="6"/>
      <c r="B141" s="6"/>
      <c r="C141" s="6"/>
      <c r="D141" s="6"/>
    </row>
    <row r="142" ht="15" customHeight="false">
      <c r="A142" s="6"/>
      <c r="B142" s="6"/>
      <c r="C142" s="6"/>
      <c r="D142" s="6"/>
    </row>
    <row r="143" ht="15" customHeight="false">
      <c r="A143" s="6"/>
      <c r="B143" s="6"/>
      <c r="C143" s="6"/>
      <c r="D143" s="6"/>
    </row>
    <row r="144" ht="15" customHeight="false">
      <c r="A144" s="6"/>
      <c r="B144" s="6"/>
      <c r="C144" s="6"/>
      <c r="D144" s="6"/>
    </row>
    <row r="145" ht="15" customHeight="false">
      <c r="A145" s="6"/>
      <c r="B145" s="6"/>
      <c r="C145" s="6"/>
      <c r="D145" s="6"/>
    </row>
    <row r="146" ht="15" customHeight="false">
      <c r="A146" s="6"/>
      <c r="B146" s="6"/>
      <c r="C146" s="6"/>
      <c r="D146" s="6"/>
    </row>
    <row r="147" ht="15" customHeight="false">
      <c r="A147" s="6"/>
      <c r="B147" s="6"/>
      <c r="C147" s="6"/>
      <c r="D147" s="6"/>
    </row>
    <row r="148" ht="15" customHeight="false">
      <c r="A148" s="6"/>
      <c r="B148" s="6"/>
      <c r="C148" s="6"/>
      <c r="D148" s="6"/>
    </row>
    <row r="149" ht="15" customHeight="false">
      <c r="A149" s="6"/>
      <c r="B149" s="6"/>
      <c r="C149" s="6"/>
      <c r="D149" s="6"/>
    </row>
    <row r="150" ht="15" customHeight="false">
      <c r="A150" s="6"/>
      <c r="B150" s="6"/>
      <c r="C150" s="6"/>
      <c r="D150" s="6"/>
    </row>
    <row r="151" ht="15" customHeight="false">
      <c r="A151" s="6"/>
      <c r="B151" s="6"/>
      <c r="C151" s="6"/>
      <c r="D151" s="6"/>
    </row>
    <row r="152" ht="15" customHeight="false">
      <c r="A152" s="6"/>
      <c r="B152" s="6"/>
      <c r="C152" s="6"/>
      <c r="D152" s="6"/>
    </row>
    <row r="153" ht="15" customHeight="false">
      <c r="A153" s="6"/>
      <c r="B153" s="6"/>
      <c r="C153" s="6"/>
      <c r="D153" s="6"/>
    </row>
    <row r="154" ht="15" customHeight="false">
      <c r="A154" s="6"/>
      <c r="B154" s="6"/>
      <c r="C154" s="6"/>
      <c r="D154" s="6"/>
    </row>
    <row r="155" ht="15" customHeight="false">
      <c r="A155" s="6"/>
      <c r="B155" s="6"/>
      <c r="C155" s="6"/>
      <c r="D155" s="6"/>
    </row>
    <row r="156" ht="15" customHeight="false">
      <c r="A156" s="6"/>
      <c r="B156" s="6"/>
      <c r="C156" s="6"/>
      <c r="D156" s="6"/>
    </row>
    <row r="157" ht="15" customHeight="false">
      <c r="A157" s="6"/>
      <c r="B157" s="6"/>
      <c r="C157" s="6"/>
      <c r="D157" s="6"/>
    </row>
    <row r="158" ht="15" customHeight="false">
      <c r="A158" s="6"/>
      <c r="B158" s="6"/>
      <c r="C158" s="6"/>
      <c r="D158" s="6"/>
    </row>
    <row r="159" ht="15" customHeight="false">
      <c r="A159" s="6"/>
      <c r="B159" s="6"/>
      <c r="C159" s="6"/>
      <c r="D159" s="6"/>
    </row>
    <row r="160" ht="15" customHeight="false">
      <c r="A160" s="6"/>
      <c r="B160" s="6"/>
      <c r="C160" s="6"/>
      <c r="D160" s="6"/>
    </row>
    <row r="161" ht="15" customHeight="false">
      <c r="A161" s="6"/>
      <c r="B161" s="6"/>
      <c r="C161" s="6"/>
      <c r="D161" s="6"/>
    </row>
    <row r="162" ht="15" customHeight="false">
      <c r="A162" s="6"/>
      <c r="B162" s="6"/>
      <c r="C162" s="6"/>
      <c r="D162" s="6"/>
    </row>
    <row r="163" ht="15" customHeight="false">
      <c r="A163" s="6"/>
      <c r="B163" s="6"/>
      <c r="C163" s="6"/>
      <c r="D163" s="6"/>
    </row>
    <row r="164" ht="15" customHeight="false">
      <c r="A164" s="6"/>
      <c r="B164" s="6"/>
      <c r="C164" s="6"/>
      <c r="D164" s="6"/>
    </row>
    <row r="165" ht="15" customHeight="false">
      <c r="A165" s="6"/>
      <c r="B165" s="6"/>
      <c r="C165" s="6"/>
      <c r="D165" s="6"/>
    </row>
    <row r="166" ht="15" customHeight="false">
      <c r="A166" s="6"/>
      <c r="B166" s="6"/>
      <c r="C166" s="6"/>
      <c r="D166" s="6"/>
    </row>
    <row r="167" ht="15" customHeight="false">
      <c r="A167" s="6"/>
      <c r="B167" s="6"/>
      <c r="C167" s="6"/>
      <c r="D167" s="6"/>
    </row>
    <row r="168" ht="15" customHeight="false">
      <c r="A168" s="6"/>
      <c r="B168" s="6"/>
      <c r="C168" s="6"/>
      <c r="D168" s="6"/>
    </row>
    <row r="169" ht="15" customHeight="false">
      <c r="A169" s="6"/>
      <c r="B169" s="6"/>
      <c r="C169" s="6"/>
      <c r="D169" s="6"/>
    </row>
    <row r="170" ht="15" customHeight="false">
      <c r="A170" s="6"/>
      <c r="B170" s="6"/>
      <c r="C170" s="6"/>
      <c r="D170" s="6"/>
    </row>
    <row r="171" ht="15" customHeight="false">
      <c r="A171" s="6"/>
      <c r="B171" s="6"/>
      <c r="C171" s="6"/>
      <c r="D171" s="6"/>
    </row>
    <row r="172" ht="15" customHeight="false">
      <c r="A172" s="6"/>
      <c r="B172" s="6"/>
      <c r="C172" s="6"/>
      <c r="D172" s="6"/>
    </row>
    <row r="173" ht="15" customHeight="false">
      <c r="A173" s="6"/>
      <c r="B173" s="6"/>
      <c r="C173" s="6"/>
      <c r="D173" s="6"/>
    </row>
    <row r="174" ht="15" customHeight="false">
      <c r="A174" s="6"/>
      <c r="B174" s="6"/>
      <c r="C174" s="6"/>
      <c r="D174" s="6"/>
    </row>
    <row r="175" ht="15" customHeight="false">
      <c r="A175" s="6"/>
      <c r="B175" s="6"/>
      <c r="C175" s="6"/>
      <c r="D175" s="6"/>
    </row>
    <row r="176" ht="15" customHeight="false">
      <c r="A176" s="6"/>
      <c r="B176" s="6"/>
      <c r="C176" s="6"/>
      <c r="D176" s="6"/>
    </row>
    <row r="177" ht="15" customHeight="false">
      <c r="A177" s="6"/>
      <c r="B177" s="6"/>
      <c r="C177" s="6"/>
      <c r="D177" s="6"/>
    </row>
    <row r="178" ht="15" customHeight="false">
      <c r="A178" s="6"/>
      <c r="B178" s="6"/>
      <c r="C178" s="6"/>
      <c r="D178" s="6"/>
    </row>
    <row r="179" ht="15" customHeight="false">
      <c r="A179" s="6"/>
      <c r="B179" s="6"/>
      <c r="C179" s="6"/>
      <c r="D179" s="6"/>
    </row>
    <row r="180" ht="15" customHeight="false">
      <c r="A180" s="6"/>
      <c r="B180" s="6"/>
      <c r="C180" s="6"/>
      <c r="D180" s="6"/>
    </row>
    <row r="181" ht="15" customHeight="false">
      <c r="A181" s="6"/>
      <c r="B181" s="6"/>
      <c r="C181" s="6"/>
      <c r="D181" s="6"/>
    </row>
    <row r="182" ht="15" customHeight="false">
      <c r="A182" s="6"/>
      <c r="B182" s="6"/>
      <c r="C182" s="6"/>
      <c r="D182" s="6"/>
    </row>
    <row r="183" ht="15" customHeight="false">
      <c r="A183" s="6"/>
      <c r="B183" s="6"/>
      <c r="C183" s="6"/>
      <c r="D183" s="6"/>
    </row>
    <row r="184" ht="15" customHeight="false">
      <c r="A184" s="6"/>
      <c r="B184" s="6"/>
      <c r="C184" s="6"/>
      <c r="D184" s="6"/>
    </row>
    <row r="185" ht="15" customHeight="false">
      <c r="A185" s="6"/>
      <c r="B185" s="6"/>
      <c r="C185" s="6"/>
      <c r="D185" s="6"/>
    </row>
    <row r="186" ht="15" customHeight="false">
      <c r="A186" s="6"/>
      <c r="B186" s="6"/>
      <c r="C186" s="6"/>
      <c r="D186" s="6"/>
    </row>
    <row r="187" ht="15" customHeight="false">
      <c r="A187" s="6"/>
      <c r="B187" s="6"/>
      <c r="C187" s="6"/>
      <c r="D187" s="6"/>
    </row>
    <row r="188" ht="15" customHeight="false">
      <c r="A188" s="6"/>
      <c r="B188" s="6"/>
      <c r="C188" s="6"/>
      <c r="D188" s="6"/>
    </row>
    <row r="189" ht="15" customHeight="false">
      <c r="A189" s="6"/>
      <c r="B189" s="6"/>
      <c r="C189" s="6"/>
      <c r="D189" s="6"/>
    </row>
    <row r="190" ht="15" customHeight="false">
      <c r="A190" s="6"/>
      <c r="B190" s="6"/>
      <c r="C190" s="6"/>
      <c r="D190" s="6"/>
    </row>
    <row r="191" ht="15" customHeight="false">
      <c r="A191" s="6"/>
      <c r="B191" s="6"/>
      <c r="C191" s="6"/>
      <c r="D191" s="6"/>
    </row>
    <row r="192" ht="15" customHeight="false">
      <c r="A192" s="6"/>
      <c r="B192" s="6"/>
      <c r="C192" s="6"/>
      <c r="D192" s="6"/>
    </row>
    <row r="193" ht="15" customHeight="false">
      <c r="A193" s="6"/>
      <c r="B193" s="6"/>
      <c r="C193" s="6"/>
      <c r="D193" s="6"/>
    </row>
    <row r="194" ht="15" customHeight="false">
      <c r="A194" s="6"/>
      <c r="B194" s="6"/>
      <c r="C194" s="6"/>
      <c r="D194" s="6"/>
    </row>
    <row r="195" ht="15" customHeight="false">
      <c r="A195" s="6"/>
      <c r="B195" s="6"/>
      <c r="C195" s="6"/>
      <c r="D195" s="6"/>
    </row>
    <row r="196" ht="15" customHeight="false">
      <c r="A196" s="6"/>
      <c r="B196" s="6"/>
      <c r="C196" s="6"/>
      <c r="D196" s="6"/>
    </row>
    <row r="197" ht="15" customHeight="false">
      <c r="A197" s="6"/>
      <c r="B197" s="6"/>
      <c r="C197" s="6"/>
      <c r="D197" s="6"/>
    </row>
    <row r="198" ht="15" customHeight="false">
      <c r="A198" s="6"/>
      <c r="B198" s="6"/>
      <c r="C198" s="6"/>
      <c r="D198" s="6"/>
    </row>
    <row r="199" ht="15" customHeight="false">
      <c r="A199" s="6"/>
      <c r="B199" s="6"/>
      <c r="C199" s="6"/>
      <c r="D199" s="6"/>
    </row>
    <row r="200" ht="15" customHeight="false">
      <c r="A200" s="6"/>
      <c r="B200" s="6"/>
      <c r="C200" s="6"/>
      <c r="D200" s="6"/>
    </row>
    <row r="201" ht="15" customHeight="false">
      <c r="A201" s="6"/>
      <c r="B201" s="6"/>
      <c r="C201" s="6"/>
      <c r="D201" s="6"/>
    </row>
    <row r="202" ht="15" customHeight="false">
      <c r="A202" s="6"/>
      <c r="B202" s="6"/>
      <c r="C202" s="6"/>
      <c r="D202" s="6"/>
    </row>
    <row r="203" ht="15" customHeight="false">
      <c r="A203" s="6"/>
      <c r="B203" s="6"/>
      <c r="C203" s="6"/>
      <c r="D203" s="6"/>
    </row>
    <row r="204" ht="15" customHeight="false">
      <c r="A204" s="6"/>
      <c r="B204" s="6"/>
      <c r="C204" s="6"/>
      <c r="D204" s="6"/>
    </row>
    <row r="205" ht="15" customHeight="false">
      <c r="A205" s="6"/>
      <c r="B205" s="6"/>
      <c r="C205" s="6"/>
      <c r="D205" s="6"/>
    </row>
    <row r="206" ht="15" customHeight="false">
      <c r="A206" s="6"/>
      <c r="B206" s="6"/>
      <c r="C206" s="6"/>
      <c r="D206" s="6"/>
    </row>
    <row r="207" ht="15" customHeight="false">
      <c r="A207" s="6"/>
      <c r="B207" s="6"/>
      <c r="C207" s="6"/>
      <c r="D207" s="6"/>
    </row>
    <row r="208" ht="15" customHeight="false">
      <c r="A208" s="6"/>
      <c r="B208" s="6"/>
      <c r="C208" s="6"/>
      <c r="D208" s="6"/>
    </row>
    <row r="209" ht="15" customHeight="false">
      <c r="A209" s="6"/>
      <c r="B209" s="6"/>
      <c r="C209" s="6"/>
      <c r="D209" s="6"/>
    </row>
    <row r="210" ht="15" customHeight="false">
      <c r="A210" s="6"/>
      <c r="B210" s="6"/>
      <c r="C210" s="6"/>
      <c r="D210" s="6"/>
    </row>
    <row r="211" ht="15" customHeight="false">
      <c r="A211" s="6"/>
      <c r="B211" s="6"/>
      <c r="C211" s="6"/>
      <c r="D211" s="6"/>
    </row>
    <row r="212" ht="15" customHeight="false">
      <c r="A212" s="6"/>
      <c r="B212" s="6"/>
      <c r="C212" s="6"/>
      <c r="D212" s="6"/>
    </row>
    <row r="213" ht="15" customHeight="false">
      <c r="A213" s="6"/>
      <c r="B213" s="6"/>
      <c r="C213" s="6"/>
      <c r="D213" s="6"/>
    </row>
    <row r="214" ht="15" customHeight="false">
      <c r="A214" s="6"/>
      <c r="B214" s="6"/>
      <c r="C214" s="6"/>
      <c r="D214" s="6"/>
    </row>
    <row r="215" ht="15" customHeight="false">
      <c r="A215" s="6"/>
      <c r="B215" s="6"/>
      <c r="C215" s="6"/>
      <c r="D215" s="6"/>
    </row>
    <row r="216" ht="15" customHeight="false">
      <c r="A216" s="6"/>
      <c r="B216" s="6"/>
      <c r="C216" s="6"/>
      <c r="D216" s="6"/>
    </row>
    <row r="217" ht="15" customHeight="false">
      <c r="A217" s="6"/>
      <c r="B217" s="6"/>
      <c r="C217" s="6"/>
      <c r="D217" s="6"/>
    </row>
    <row r="218" ht="15" customHeight="false">
      <c r="A218" s="6"/>
      <c r="B218" s="6"/>
      <c r="C218" s="6"/>
      <c r="D218" s="6"/>
    </row>
    <row r="219" ht="15" customHeight="false">
      <c r="A219" s="6"/>
      <c r="B219" s="6"/>
      <c r="C219" s="6"/>
      <c r="D219" s="6"/>
    </row>
    <row r="220" ht="15" customHeight="false">
      <c r="A220" s="6"/>
      <c r="B220" s="6"/>
      <c r="C220" s="6"/>
      <c r="D220" s="6"/>
    </row>
    <row r="221" ht="15" customHeight="false">
      <c r="A221" s="6"/>
      <c r="B221" s="6"/>
      <c r="C221" s="6"/>
      <c r="D221" s="6"/>
    </row>
    <row r="222" ht="15" customHeight="false">
      <c r="A222" s="6"/>
      <c r="B222" s="6"/>
      <c r="C222" s="6"/>
      <c r="D222" s="6"/>
    </row>
    <row r="223" ht="15" customHeight="false">
      <c r="A223" s="6"/>
      <c r="B223" s="6"/>
      <c r="C223" s="6"/>
      <c r="D223" s="6"/>
    </row>
    <row r="224" ht="15" customHeight="false">
      <c r="A224" s="6"/>
      <c r="B224" s="6"/>
      <c r="C224" s="6"/>
      <c r="D224" s="6"/>
    </row>
    <row r="225" ht="15" customHeight="false">
      <c r="A225" s="6"/>
      <c r="B225" s="6"/>
      <c r="C225" s="6"/>
      <c r="D225" s="6"/>
    </row>
    <row r="226" ht="15" customHeight="false">
      <c r="A226" s="6"/>
      <c r="B226" s="6"/>
      <c r="C226" s="6"/>
      <c r="D226" s="6"/>
    </row>
    <row r="227" ht="15" customHeight="false">
      <c r="A227" s="6"/>
      <c r="B227" s="6"/>
      <c r="C227" s="6"/>
      <c r="D227" s="6"/>
    </row>
    <row r="228" ht="15" customHeight="false">
      <c r="A228" s="6"/>
      <c r="B228" s="6"/>
      <c r="C228" s="6"/>
      <c r="D228" s="6"/>
    </row>
    <row r="229" ht="15" customHeight="false">
      <c r="A229" s="6"/>
      <c r="B229" s="6"/>
      <c r="C229" s="6"/>
      <c r="D229" s="6"/>
    </row>
    <row r="230" ht="15" customHeight="false">
      <c r="A230" s="6"/>
      <c r="B230" s="6"/>
      <c r="C230" s="6"/>
      <c r="D230" s="6"/>
    </row>
    <row r="231" ht="15" customHeight="false">
      <c r="A231" s="6"/>
      <c r="B231" s="6"/>
      <c r="C231" s="6"/>
      <c r="D231" s="6"/>
    </row>
    <row r="232" ht="15" customHeight="false">
      <c r="A232" s="6"/>
      <c r="B232" s="6"/>
      <c r="C232" s="6"/>
      <c r="D232" s="6"/>
    </row>
    <row r="233" ht="15" customHeight="false">
      <c r="A233" s="6"/>
      <c r="B233" s="6"/>
      <c r="C233" s="6"/>
      <c r="D233" s="6"/>
    </row>
    <row r="234" ht="15" customHeight="false">
      <c r="A234" s="6"/>
      <c r="B234" s="6"/>
      <c r="C234" s="6"/>
      <c r="D234" s="6"/>
    </row>
    <row r="235" ht="15" customHeight="false">
      <c r="A235" s="6"/>
      <c r="B235" s="6"/>
      <c r="C235" s="6"/>
      <c r="D235" s="6"/>
    </row>
    <row r="236" ht="15" customHeight="false">
      <c r="A236" s="6"/>
      <c r="B236" s="6"/>
      <c r="C236" s="6"/>
      <c r="D236" s="6"/>
    </row>
    <row r="237" ht="15" customHeight="false">
      <c r="A237" s="6"/>
      <c r="B237" s="6"/>
      <c r="C237" s="6"/>
      <c r="D237" s="6"/>
    </row>
    <row r="238" ht="15" customHeight="false">
      <c r="A238" s="6"/>
      <c r="B238" s="6"/>
      <c r="C238" s="6"/>
      <c r="D238" s="6"/>
    </row>
    <row r="239" ht="15" customHeight="false">
      <c r="A239" s="6"/>
      <c r="B239" s="6"/>
      <c r="C239" s="6"/>
      <c r="D239" s="6"/>
    </row>
    <row r="240" ht="15" customHeight="false">
      <c r="A240" s="6"/>
      <c r="B240" s="6"/>
      <c r="C240" s="6"/>
      <c r="D240" s="6"/>
    </row>
    <row r="241" ht="15" customHeight="false">
      <c r="A241" s="6"/>
      <c r="B241" s="6"/>
      <c r="C241" s="6"/>
      <c r="D241" s="6"/>
    </row>
    <row r="242" ht="15" customHeight="false">
      <c r="A242" s="6"/>
      <c r="B242" s="6"/>
      <c r="C242" s="6"/>
      <c r="D242" s="6"/>
    </row>
    <row r="243" ht="15" customHeight="false">
      <c r="A243" s="6"/>
      <c r="B243" s="6"/>
      <c r="C243" s="6"/>
      <c r="D243" s="6"/>
    </row>
    <row r="244" ht="15" customHeight="false">
      <c r="A244" s="6"/>
      <c r="B244" s="6"/>
      <c r="C244" s="6"/>
      <c r="D244" s="6"/>
    </row>
    <row r="245" ht="15" customHeight="false">
      <c r="A245" s="6"/>
      <c r="B245" s="6"/>
      <c r="C245" s="6"/>
      <c r="D245" s="6"/>
    </row>
    <row r="246" ht="15" customHeight="false">
      <c r="A246" s="6"/>
      <c r="B246" s="6"/>
      <c r="C246" s="6"/>
      <c r="D246" s="6"/>
    </row>
    <row r="247" ht="15" customHeight="false">
      <c r="A247" s="6"/>
      <c r="B247" s="6"/>
      <c r="C247" s="6"/>
      <c r="D247" s="6"/>
    </row>
    <row r="248" ht="15" customHeight="false">
      <c r="A248" s="6"/>
      <c r="B248" s="6"/>
      <c r="C248" s="6"/>
      <c r="D248" s="6"/>
    </row>
    <row r="249" ht="15" customHeight="false">
      <c r="A249" s="6"/>
      <c r="B249" s="6"/>
      <c r="C249" s="6"/>
      <c r="D249" s="6"/>
    </row>
    <row r="250" ht="15" customHeight="false">
      <c r="A250" s="6"/>
      <c r="B250" s="6"/>
      <c r="C250" s="6"/>
      <c r="D250" s="6"/>
    </row>
    <row r="251" ht="15" customHeight="false">
      <c r="A251" s="6"/>
      <c r="B251" s="6"/>
      <c r="C251" s="6"/>
      <c r="D251" s="6"/>
    </row>
    <row r="252" ht="15" customHeight="false">
      <c r="A252" s="6"/>
      <c r="B252" s="6"/>
      <c r="C252" s="6"/>
      <c r="D252" s="6"/>
    </row>
    <row r="253" ht="15" customHeight="false">
      <c r="A253" s="6"/>
      <c r="B253" s="6"/>
      <c r="C253" s="6"/>
      <c r="D253" s="6"/>
    </row>
    <row r="254" ht="15" customHeight="false">
      <c r="A254" s="6"/>
      <c r="B254" s="6"/>
      <c r="C254" s="6"/>
      <c r="D254" s="6"/>
    </row>
    <row r="255" ht="15" customHeight="false">
      <c r="A255" s="6"/>
      <c r="B255" s="6"/>
      <c r="C255" s="6"/>
      <c r="D255" s="6"/>
    </row>
    <row r="256" ht="15" customHeight="false">
      <c r="A256" s="6"/>
      <c r="B256" s="6"/>
      <c r="C256" s="6"/>
      <c r="D256" s="6"/>
    </row>
    <row r="257" ht="15" customHeight="false">
      <c r="A257" s="6"/>
      <c r="B257" s="6"/>
      <c r="C257" s="6"/>
      <c r="D257" s="6"/>
    </row>
    <row r="258" ht="15" customHeight="false">
      <c r="A258" s="6"/>
      <c r="B258" s="6"/>
      <c r="C258" s="6"/>
      <c r="D258" s="6"/>
    </row>
    <row r="259" ht="15" customHeight="false">
      <c r="A259" s="6"/>
      <c r="B259" s="6"/>
      <c r="C259" s="6"/>
      <c r="D259" s="6"/>
    </row>
    <row r="260" ht="15" customHeight="false">
      <c r="A260" s="6"/>
      <c r="B260" s="6"/>
      <c r="C260" s="6"/>
      <c r="D260" s="6"/>
    </row>
    <row r="261" ht="15" customHeight="false">
      <c r="A261" s="6"/>
      <c r="B261" s="6"/>
      <c r="C261" s="6"/>
      <c r="D261" s="6"/>
    </row>
    <row r="262" ht="15" customHeight="false">
      <c r="A262" s="6"/>
      <c r="B262" s="6"/>
      <c r="C262" s="6"/>
      <c r="D262" s="6"/>
    </row>
    <row r="263" ht="15" customHeight="false">
      <c r="A263" s="6"/>
      <c r="B263" s="6"/>
      <c r="C263" s="6"/>
      <c r="D263" s="6"/>
    </row>
    <row r="264" ht="15" customHeight="false">
      <c r="A264" s="6"/>
      <c r="B264" s="6"/>
      <c r="C264" s="6"/>
      <c r="D264" s="6"/>
    </row>
    <row r="265" ht="15" customHeight="false">
      <c r="A265" s="6"/>
      <c r="B265" s="6"/>
      <c r="C265" s="6"/>
      <c r="D265" s="6"/>
    </row>
    <row r="266" ht="15" customHeight="false">
      <c r="A266" s="6"/>
      <c r="B266" s="6"/>
      <c r="C266" s="6"/>
      <c r="D266" s="6"/>
    </row>
    <row r="267" ht="15" customHeight="false">
      <c r="A267" s="6"/>
      <c r="B267" s="6"/>
      <c r="C267" s="6"/>
      <c r="D267" s="6"/>
    </row>
    <row r="268" ht="15" customHeight="false">
      <c r="A268" s="6"/>
      <c r="B268" s="6"/>
      <c r="C268" s="6"/>
      <c r="D268" s="6"/>
    </row>
    <row r="269" ht="15" customHeight="false">
      <c r="A269" s="6"/>
      <c r="B269" s="6"/>
      <c r="C269" s="6"/>
      <c r="D269" s="6"/>
    </row>
    <row r="270" ht="15" customHeight="false">
      <c r="A270" s="6"/>
      <c r="B270" s="6"/>
      <c r="C270" s="6"/>
      <c r="D270" s="6"/>
    </row>
    <row r="271" ht="15" customHeight="false">
      <c r="A271" s="6"/>
      <c r="B271" s="6"/>
      <c r="C271" s="6"/>
      <c r="D271" s="6"/>
    </row>
    <row r="272" ht="15" customHeight="false">
      <c r="A272" s="6"/>
      <c r="B272" s="6"/>
      <c r="C272" s="6"/>
      <c r="D272" s="6"/>
    </row>
    <row r="273" ht="15" customHeight="false">
      <c r="A273" s="6"/>
      <c r="B273" s="6"/>
      <c r="C273" s="6"/>
      <c r="D273" s="6"/>
    </row>
    <row r="274" ht="15" customHeight="false">
      <c r="A274" s="6"/>
      <c r="B274" s="6"/>
      <c r="C274" s="6"/>
      <c r="D274" s="6"/>
    </row>
    <row r="275" ht="15" customHeight="false">
      <c r="A275" s="6"/>
      <c r="B275" s="6"/>
      <c r="C275" s="6"/>
      <c r="D275" s="6"/>
    </row>
    <row r="276" ht="15" customHeight="false">
      <c r="A276" s="6"/>
      <c r="B276" s="6"/>
      <c r="C276" s="6"/>
      <c r="D276" s="6"/>
    </row>
    <row r="277" ht="15" customHeight="false">
      <c r="A277" s="6"/>
      <c r="B277" s="6"/>
      <c r="C277" s="6"/>
      <c r="D277" s="6"/>
    </row>
    <row r="278" ht="15" customHeight="false">
      <c r="A278" s="6"/>
      <c r="B278" s="6"/>
      <c r="C278" s="6"/>
      <c r="D278" s="6"/>
    </row>
    <row r="279" ht="15" customHeight="false">
      <c r="A279" s="6"/>
      <c r="B279" s="6"/>
      <c r="C279" s="6"/>
      <c r="D279" s="6"/>
    </row>
    <row r="280" ht="15" customHeight="false">
      <c r="A280" s="6"/>
      <c r="B280" s="6"/>
      <c r="C280" s="6"/>
      <c r="D280" s="6"/>
    </row>
    <row r="281" ht="15" customHeight="false">
      <c r="A281" s="6"/>
      <c r="B281" s="6"/>
      <c r="C281" s="6"/>
      <c r="D281" s="6"/>
    </row>
    <row r="282" ht="15" customHeight="false">
      <c r="A282" s="6"/>
      <c r="B282" s="6"/>
      <c r="C282" s="6"/>
      <c r="D282" s="6"/>
    </row>
    <row r="283" ht="15" customHeight="false">
      <c r="A283" s="6"/>
      <c r="B283" s="6"/>
      <c r="C283" s="6"/>
      <c r="D283" s="6"/>
    </row>
    <row r="284" ht="15" customHeight="false">
      <c r="A284" s="6"/>
      <c r="B284" s="6"/>
      <c r="C284" s="6"/>
      <c r="D284" s="6"/>
    </row>
    <row r="285" ht="15" customHeight="false">
      <c r="A285" s="6"/>
      <c r="B285" s="6"/>
      <c r="C285" s="6"/>
      <c r="D285" s="6"/>
    </row>
    <row r="286" ht="15" customHeight="false">
      <c r="A286" s="6"/>
      <c r="B286" s="6"/>
      <c r="C286" s="6"/>
      <c r="D286" s="6"/>
    </row>
    <row r="287" ht="15" customHeight="false">
      <c r="A287" s="6"/>
      <c r="B287" s="6"/>
      <c r="C287" s="6"/>
      <c r="D287" s="6"/>
    </row>
    <row r="288" ht="15" customHeight="false">
      <c r="A288" s="6"/>
      <c r="B288" s="6"/>
      <c r="C288" s="6"/>
      <c r="D288" s="6"/>
    </row>
    <row r="289" ht="15" customHeight="false">
      <c r="A289" s="6"/>
      <c r="B289" s="6"/>
      <c r="C289" s="6"/>
      <c r="D289" s="6"/>
    </row>
    <row r="290" ht="15" customHeight="false">
      <c r="A290" s="6"/>
      <c r="B290" s="6"/>
      <c r="C290" s="6"/>
      <c r="D290" s="6"/>
    </row>
    <row r="291" ht="15" customHeight="false">
      <c r="A291" s="6"/>
      <c r="B291" s="6"/>
      <c r="C291" s="6"/>
      <c r="D291" s="6"/>
    </row>
    <row r="292" ht="15" customHeight="false">
      <c r="A292" s="6"/>
      <c r="B292" s="6"/>
      <c r="C292" s="6"/>
      <c r="D292" s="6"/>
    </row>
    <row r="293" ht="15" customHeight="false">
      <c r="A293" s="6"/>
      <c r="B293" s="6"/>
      <c r="C293" s="6"/>
      <c r="D293" s="6"/>
    </row>
    <row r="294" ht="15" customHeight="false">
      <c r="A294" s="6"/>
      <c r="B294" s="6"/>
      <c r="C294" s="6"/>
      <c r="D294" s="6"/>
    </row>
    <row r="295" ht="15" customHeight="false">
      <c r="A295" s="6"/>
      <c r="B295" s="6"/>
      <c r="C295" s="6"/>
      <c r="D295" s="6"/>
    </row>
    <row r="296" ht="15" customHeight="false">
      <c r="A296" s="6"/>
      <c r="B296" s="6"/>
      <c r="C296" s="6"/>
      <c r="D296" s="6"/>
    </row>
    <row r="297" ht="15" customHeight="false">
      <c r="A297" s="6"/>
      <c r="B297" s="6"/>
      <c r="C297" s="6"/>
      <c r="D297" s="6"/>
    </row>
    <row r="298" ht="15" customHeight="false">
      <c r="A298" s="6"/>
      <c r="B298" s="6"/>
      <c r="C298" s="6"/>
      <c r="D298" s="6"/>
    </row>
    <row r="299" ht="15" customHeight="false">
      <c r="A299" s="6"/>
      <c r="B299" s="6"/>
      <c r="C299" s="6"/>
      <c r="D299" s="6"/>
    </row>
    <row r="300" ht="15" customHeight="false">
      <c r="A300" s="6"/>
      <c r="B300" s="6"/>
      <c r="C300" s="6"/>
      <c r="D300" s="6"/>
    </row>
    <row r="301" ht="15" customHeight="false">
      <c r="A301" s="6"/>
      <c r="B301" s="6"/>
      <c r="C301" s="6"/>
      <c r="D301" s="6"/>
    </row>
  </sheetData>
  <dataValidations count="2">
    <dataValidation allowBlank="true" errorStyle="stop" operator="between" showDropDown="false" showErrorMessage="false" showInputMessage="false" sqref="B2:B301" type="list">
      <formula1>"P1,P2,P3,P4,P5,P6,P7,P8,P9,P10,P11,P12"</formula1>
      <formula2>0</formula2>
    </dataValidation>
    <dataValidation allowBlank="true" errorStyle="stop" operator="between" showDropDown="false" showErrorMessage="false" showInputMessage="false" sqref="C2:C301" type="list">
      <formula1>"Flat,Chamfer,Curve"</formula1>
      <formula2>0</formula2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" customWidth="1"/>
    <col min="2" max="2" width="100" customWidth="1"/>
  </cols>
  <sheetData>
    <row r="1">
      <c r="A1" s="1" t="inlineStr">
        <is>
          <t xml:space="preserve">Floor Plan Designer by Genera Tech and Services</t>
        </is>
      </c>
    </row>
    <row r="2"/>
    <row r="3">
      <c r="A3" s="3" t="inlineStr">
        <is>
          <t xml:space="preserve">About Genera</t>
        </is>
      </c>
    </row>
    <row r="4">
      <c r="A4" s="2" t="inlineStr">
        <is>
          <t xml:space="preserve">Genera is a multi-disciplinary platform delivering bespoke AEC automation software, statutory tax and accounting</t>
        </is>
      </c>
    </row>
    <row r="5">
      <c r="A5" s="2" t="inlineStr">
        <is>
          <t xml:space="preserve">compliance, full-funnel digital marketing, and enterprise software and app engineering.</t>
        </is>
      </c>
    </row>
    <row r="6"/>
    <row r="7">
      <c r="A7" s="3" t="inlineStr">
        <is>
          <t xml:space="preserve">Our divisions</t>
        </is>
      </c>
    </row>
    <row r="8">
      <c r="A8" s="2" t="inlineStr">
        <is>
          <t xml:space="preserve">AEC Automations</t>
        </is>
      </c>
      <c r="B8" s="2" t="inlineStr">
        <is>
          <t xml:space="preserve">Revit, Rhino and AutoCAD add-ins, Autodesk Platform Services (APS) cloud tools, Dynamo and Grasshopper scripting, MEP calculators</t>
        </is>
      </c>
    </row>
    <row r="9">
      <c r="A9" s="2" t="inlineStr">
        <is>
          <t xml:space="preserve">Genera Associates</t>
        </is>
      </c>
      <c r="B9" s="2" t="inlineStr">
        <is>
          <t xml:space="preserve">GST filings (GSTR-1, 3B, 9), income tax (ITR 1 to 7), bookkeeping, TDS and payroll, company incorporation and ROC filings</t>
        </is>
      </c>
    </row>
    <row r="10">
      <c r="A10" s="2" t="inlineStr">
        <is>
          <t xml:space="preserve">Digital Marketing</t>
        </is>
      </c>
      <c r="B10" s="2" t="inlineStr">
        <is>
          <t xml:space="preserve">Technical and local SEO, paid advertising, social media and reels, conversion optimisation, GA4 analytics</t>
        </is>
      </c>
    </row>
    <row r="11">
      <c r="A11" s="2" t="inlineStr">
        <is>
          <t xml:space="preserve">Software Development</t>
        </is>
      </c>
      <c r="B11" s="2" t="inlineStr">
        <is>
          <t xml:space="preserve">Smart invoicing with carbon footprint tracking, custom web apps, Windows (.NET) apps, iOS and Android apps</t>
        </is>
      </c>
    </row>
    <row r="12"/>
    <row r="13">
      <c r="A13" s="3" t="inlineStr">
        <is>
          <t xml:space="preserve">Floor Plan Designer</t>
        </is>
      </c>
    </row>
    <row r="14">
      <c r="A14" s="2" t="inlineStr">
        <is>
          <t xml:space="preserve">Turns site survey data into floor plans (PNG), AutoCAD drawings (DXF), wall and room coordinates and door / window schedules (CSV).</t>
        </is>
      </c>
    </row>
    <row r="15"/>
    <row r="16">
      <c r="A16" s="3" t="inlineStr">
        <is>
          <t xml:space="preserve">Contact</t>
        </is>
      </c>
    </row>
    <row r="17">
      <c r="A17" s="2" t="inlineStr">
        <is>
          <t xml:space="preserve">Email</t>
        </is>
      </c>
      <c r="B17" s="2" t="inlineStr">
        <is>
          <t xml:space="preserve">info@genera-holdings.com</t>
        </is>
      </c>
    </row>
    <row r="18">
      <c r="A18" s="2" t="inlineStr">
        <is>
          <t xml:space="preserve">Phone</t>
        </is>
      </c>
      <c r="B18" s="2" t="inlineStr">
        <is>
          <t xml:space="preserve">+91 74187 76083</t>
        </is>
      </c>
    </row>
    <row r="19">
      <c r="A19" s="2" t="inlineStr">
        <is>
          <t xml:space="preserve">LinkedIn</t>
        </is>
      </c>
      <c r="B19" s="2" t="inlineStr">
        <is>
          <t xml:space="preserve">https://www.linkedin.com/company/genera-tech-services/</t>
        </is>
      </c>
    </row>
    <row r="20">
      <c r="A20" s="2" t="inlineStr">
        <is>
          <t xml:space="preserve">YouTube</t>
        </is>
      </c>
      <c r="B20" s="2" t="inlineStr">
        <is>
          <t xml:space="preserve">http://www.youtube.com/@Genera_Tech</t>
        </is>
      </c>
    </row>
    <row r="21"/>
    <row r="22">
      <c r="A22" s="2" t="inlineStr">
        <is>
          <t xml:space="preserve">This template: fill the Rooms and Segments sheets (see Instructions), then import it into the tool.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2026-09-29T12:14:51Z</dcterms:created>
  <dc:creator>openpyxl</dc:creator>
  <dc:description/>
  <dc:language>en-US</dc:language>
  <cp:lastModifiedBy/>
  <dcterms:modified xsi:type="dcterms:W3CDTF">2026-09-29T12:14:51Z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